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525" windowWidth="19395" windowHeight="7425"/>
  </bookViews>
  <sheets>
    <sheet name="一覧" sheetId="1" r:id="rId1"/>
    <sheet name="長期連泊の集計" sheetId="2" r:id="rId2"/>
    <sheet name="Sheet3" sheetId="5" r:id="rId3"/>
  </sheets>
  <calcPr calcId="145621"/>
</workbook>
</file>

<file path=xl/calcChain.xml><?xml version="1.0" encoding="utf-8"?>
<calcChain xmlns="http://schemas.openxmlformats.org/spreadsheetml/2006/main">
  <c r="B11" i="5" l="1"/>
  <c r="D11" i="5"/>
  <c r="E11" i="5"/>
  <c r="F11" i="5"/>
  <c r="G11" i="5"/>
  <c r="H11" i="5"/>
  <c r="I11" i="5"/>
  <c r="J11" i="5"/>
  <c r="C11" i="5"/>
  <c r="O389" i="1" l="1"/>
  <c r="O388" i="1"/>
  <c r="O387" i="1"/>
  <c r="O386" i="1"/>
  <c r="O385" i="1"/>
  <c r="O384" i="1"/>
  <c r="O382" i="1"/>
  <c r="O381" i="1"/>
  <c r="O380" i="1"/>
  <c r="O379" i="1"/>
  <c r="O378" i="1"/>
  <c r="O377" i="1"/>
  <c r="O376" i="1"/>
  <c r="O375" i="1"/>
  <c r="O371" i="1" l="1"/>
  <c r="O372" i="1"/>
  <c r="O373" i="1"/>
  <c r="O374" i="1"/>
  <c r="O366" i="1" l="1"/>
  <c r="O367" i="1"/>
  <c r="O368" i="1"/>
  <c r="O369" i="1"/>
  <c r="O370" i="1"/>
  <c r="O365" i="1"/>
  <c r="O364" i="1"/>
  <c r="O358" i="1" l="1"/>
  <c r="O359" i="1"/>
  <c r="O360" i="1"/>
  <c r="O361" i="1"/>
  <c r="O362" i="1"/>
  <c r="O363" i="1"/>
  <c r="O357" i="1"/>
  <c r="H357" i="1"/>
  <c r="H358" i="1" s="1"/>
  <c r="H359" i="1" s="1"/>
  <c r="H360" i="1" s="1"/>
  <c r="H361" i="1" s="1"/>
  <c r="H362" i="1" s="1"/>
  <c r="H363" i="1" s="1"/>
  <c r="H364" i="1" s="1"/>
  <c r="H365" i="1" s="1"/>
  <c r="H366" i="1" s="1"/>
  <c r="H367" i="1" s="1"/>
  <c r="H368" i="1" s="1"/>
  <c r="H369" i="1" s="1"/>
  <c r="H370" i="1" s="1"/>
  <c r="H371" i="1" s="1"/>
  <c r="H372" i="1" s="1"/>
  <c r="H373" i="1" s="1"/>
  <c r="H374" i="1" s="1"/>
  <c r="H375" i="1" s="1"/>
  <c r="H376" i="1" s="1"/>
  <c r="H377" i="1" s="1"/>
  <c r="H378" i="1" s="1"/>
  <c r="H379" i="1" s="1"/>
  <c r="H380" i="1" s="1"/>
  <c r="H381" i="1" s="1"/>
  <c r="H382" i="1" s="1"/>
  <c r="H384" i="1" s="1"/>
  <c r="H385" i="1" s="1"/>
  <c r="H386" i="1" s="1"/>
  <c r="H387" i="1" s="1"/>
  <c r="H388" i="1" s="1"/>
  <c r="H389" i="1" s="1"/>
  <c r="O355" i="1" l="1"/>
  <c r="D382" i="2" l="1"/>
  <c r="E382" i="2"/>
  <c r="F382" i="2"/>
  <c r="G382" i="2"/>
  <c r="H382" i="2"/>
  <c r="C382" i="2"/>
  <c r="B382" i="2"/>
  <c r="O354" i="1"/>
  <c r="O353" i="1"/>
  <c r="O352" i="1"/>
  <c r="O351" i="1"/>
  <c r="O350" i="1"/>
  <c r="O348" i="1"/>
  <c r="O346" i="1"/>
  <c r="O344" i="1"/>
  <c r="O343" i="1"/>
  <c r="O342" i="1"/>
  <c r="O341" i="1"/>
  <c r="O339" i="1"/>
  <c r="O337" i="1"/>
  <c r="O336" i="1"/>
  <c r="O335" i="1"/>
  <c r="I382" i="2" l="1"/>
  <c r="I383" i="2" s="1"/>
  <c r="H362" i="2"/>
  <c r="F362" i="2"/>
  <c r="E362" i="2"/>
  <c r="D362" i="2"/>
  <c r="C362" i="2"/>
  <c r="B362" i="2"/>
  <c r="I362" i="2" l="1"/>
  <c r="I363" i="2" s="1"/>
  <c r="O333" i="1"/>
  <c r="O324" i="1" l="1"/>
  <c r="O325" i="1"/>
  <c r="O326" i="1"/>
  <c r="O327" i="1"/>
  <c r="O329" i="1"/>
  <c r="O330" i="1"/>
  <c r="O331" i="1"/>
  <c r="O323" i="1"/>
  <c r="O322" i="1" l="1"/>
  <c r="O321" i="1"/>
  <c r="O320" i="1"/>
  <c r="O319" i="1"/>
  <c r="H348" i="2" l="1"/>
  <c r="F348" i="2"/>
  <c r="E348" i="2"/>
  <c r="D348" i="2"/>
  <c r="C348" i="2"/>
  <c r="B348" i="2"/>
  <c r="I347" i="2"/>
  <c r="I346" i="2"/>
  <c r="I345" i="2"/>
  <c r="I344" i="2"/>
  <c r="I343" i="2"/>
  <c r="I342" i="2"/>
  <c r="I341" i="2"/>
  <c r="I340" i="2"/>
  <c r="I339" i="2"/>
  <c r="I338" i="2"/>
  <c r="I337" i="2"/>
  <c r="I336" i="2"/>
  <c r="I335" i="2"/>
  <c r="I334" i="2"/>
  <c r="I333" i="2"/>
  <c r="I332" i="2"/>
  <c r="I331" i="2"/>
  <c r="I330" i="2"/>
  <c r="O301" i="1" l="1"/>
  <c r="O302" i="1"/>
  <c r="O303" i="1"/>
  <c r="O304" i="1"/>
  <c r="O305" i="1"/>
  <c r="O307" i="1"/>
  <c r="O309" i="1"/>
  <c r="O310" i="1"/>
  <c r="O311" i="1"/>
  <c r="O312" i="1"/>
  <c r="O313" i="1"/>
  <c r="O314" i="1"/>
  <c r="O315" i="1"/>
  <c r="O316" i="1"/>
  <c r="O317" i="1"/>
  <c r="O318" i="1"/>
  <c r="O299" i="1"/>
  <c r="O298" i="1"/>
  <c r="H325" i="2" l="1"/>
  <c r="G325" i="2"/>
  <c r="G348" i="2" s="1"/>
  <c r="I348" i="2" s="1"/>
  <c r="I349" i="2" s="1"/>
  <c r="F325" i="2"/>
  <c r="E325" i="2"/>
  <c r="D325" i="2"/>
  <c r="C325" i="2"/>
  <c r="B325" i="2"/>
  <c r="I324" i="2"/>
  <c r="I323" i="2"/>
  <c r="I322" i="2"/>
  <c r="I321" i="2"/>
  <c r="I320" i="2"/>
  <c r="I319" i="2"/>
  <c r="I318" i="2"/>
  <c r="I317" i="2"/>
  <c r="I316" i="2"/>
  <c r="I315" i="2"/>
  <c r="I314" i="2"/>
  <c r="I313" i="2"/>
  <c r="I312" i="2"/>
  <c r="I311" i="2"/>
  <c r="I310" i="2"/>
  <c r="I309" i="2"/>
  <c r="I308" i="2"/>
  <c r="I307" i="2"/>
  <c r="I306" i="2"/>
  <c r="I305" i="2"/>
  <c r="O297" i="1"/>
  <c r="O296" i="1"/>
  <c r="P296" i="1" s="1"/>
  <c r="H296" i="1"/>
  <c r="H297" i="1" s="1"/>
  <c r="H298" i="1" s="1"/>
  <c r="H299" i="1" s="1"/>
  <c r="H301" i="1" s="1"/>
  <c r="H302" i="1" s="1"/>
  <c r="H303" i="1" s="1"/>
  <c r="H304" i="1" s="1"/>
  <c r="H305" i="1" s="1"/>
  <c r="H307" i="1" s="1"/>
  <c r="H309" i="1" s="1"/>
  <c r="H310" i="1" s="1"/>
  <c r="H311" i="1" s="1"/>
  <c r="H312" i="1" s="1"/>
  <c r="H313" i="1" s="1"/>
  <c r="H314" i="1" s="1"/>
  <c r="H315" i="1" s="1"/>
  <c r="H316" i="1" s="1"/>
  <c r="H317" i="1" s="1"/>
  <c r="H318" i="1" s="1"/>
  <c r="H319" i="1" s="1"/>
  <c r="H320" i="1" s="1"/>
  <c r="H321" i="1" s="1"/>
  <c r="H322" i="1" s="1"/>
  <c r="H323" i="1" s="1"/>
  <c r="H324" i="1" s="1"/>
  <c r="H325" i="1" s="1"/>
  <c r="H326" i="1" s="1"/>
  <c r="H327" i="1" s="1"/>
  <c r="H329" i="1" s="1"/>
  <c r="H330" i="1" s="1"/>
  <c r="H331" i="1" s="1"/>
  <c r="H333" i="1" s="1"/>
  <c r="H335" i="1" s="1"/>
  <c r="H336" i="1" s="1"/>
  <c r="H337" i="1" s="1"/>
  <c r="H339" i="1" s="1"/>
  <c r="H341" i="1" s="1"/>
  <c r="H342" i="1" s="1"/>
  <c r="H343" i="1" s="1"/>
  <c r="H344" i="1" s="1"/>
  <c r="H346" i="1" s="1"/>
  <c r="H348" i="1" s="1"/>
  <c r="H350" i="1" s="1"/>
  <c r="H351" i="1" s="1"/>
  <c r="H352" i="1" s="1"/>
  <c r="H353" i="1" s="1"/>
  <c r="H354" i="1" s="1"/>
  <c r="O294" i="1"/>
  <c r="P294" i="1" s="1"/>
  <c r="H294" i="1"/>
  <c r="O292" i="1"/>
  <c r="O291" i="1"/>
  <c r="O290" i="1"/>
  <c r="P290" i="1"/>
  <c r="H290" i="1"/>
  <c r="H291" i="1"/>
  <c r="H292" i="1" s="1"/>
  <c r="O288" i="1"/>
  <c r="O287" i="1"/>
  <c r="O286" i="1"/>
  <c r="O285" i="1"/>
  <c r="P285" i="1" s="1"/>
  <c r="H285" i="1"/>
  <c r="H286" i="1" s="1"/>
  <c r="H287" i="1" s="1"/>
  <c r="H288" i="1" s="1"/>
  <c r="O283" i="1"/>
  <c r="O282" i="1"/>
  <c r="O281" i="1"/>
  <c r="O280" i="1"/>
  <c r="O275" i="1"/>
  <c r="P275" i="1" s="1"/>
  <c r="O276" i="1"/>
  <c r="O277" i="1"/>
  <c r="O278" i="1"/>
  <c r="H275" i="1"/>
  <c r="H276" i="1" s="1"/>
  <c r="H277" i="1" s="1"/>
  <c r="H278" i="1" s="1"/>
  <c r="H280" i="1" s="1"/>
  <c r="H281" i="1" s="1"/>
  <c r="H282" i="1" s="1"/>
  <c r="H283" i="1" s="1"/>
  <c r="O273" i="1"/>
  <c r="O272" i="1"/>
  <c r="O271" i="1"/>
  <c r="O270" i="1"/>
  <c r="O269" i="1"/>
  <c r="O268" i="1"/>
  <c r="O267" i="1"/>
  <c r="O266" i="1"/>
  <c r="P266" i="1" s="1"/>
  <c r="H266" i="1"/>
  <c r="H267" i="1" s="1"/>
  <c r="H268" i="1" s="1"/>
  <c r="H269" i="1" s="1"/>
  <c r="H270" i="1" s="1"/>
  <c r="H271" i="1" s="1"/>
  <c r="H272" i="1" s="1"/>
  <c r="H273" i="1" s="1"/>
  <c r="I278" i="2"/>
  <c r="I279" i="2"/>
  <c r="I280" i="2"/>
  <c r="I281" i="2"/>
  <c r="I282" i="2"/>
  <c r="I283" i="2"/>
  <c r="I284" i="2"/>
  <c r="I285" i="2"/>
  <c r="I286" i="2"/>
  <c r="I287" i="2"/>
  <c r="I288" i="2"/>
  <c r="I289" i="2"/>
  <c r="I290" i="2"/>
  <c r="I291" i="2"/>
  <c r="I292" i="2"/>
  <c r="I293" i="2"/>
  <c r="I294" i="2"/>
  <c r="I295" i="2"/>
  <c r="I296" i="2"/>
  <c r="I297" i="2"/>
  <c r="I298" i="2"/>
  <c r="I299" i="2"/>
  <c r="I277" i="2"/>
  <c r="C300" i="2"/>
  <c r="D300" i="2"/>
  <c r="E300" i="2"/>
  <c r="F300" i="2"/>
  <c r="G300" i="2"/>
  <c r="H300" i="2"/>
  <c r="B300" i="2"/>
  <c r="O264" i="1"/>
  <c r="O263" i="1"/>
  <c r="O262" i="1"/>
  <c r="O261" i="1"/>
  <c r="O260" i="1"/>
  <c r="O259" i="1"/>
  <c r="O258" i="1"/>
  <c r="O257" i="1"/>
  <c r="O255" i="1"/>
  <c r="O254" i="1"/>
  <c r="P249" i="1"/>
  <c r="O250" i="1"/>
  <c r="O251" i="1"/>
  <c r="O252" i="1"/>
  <c r="H249" i="1"/>
  <c r="H250" i="1" s="1"/>
  <c r="H251" i="1" s="1"/>
  <c r="H252" i="1" s="1"/>
  <c r="H254" i="1" s="1"/>
  <c r="H255" i="1" s="1"/>
  <c r="H257" i="1" s="1"/>
  <c r="H258" i="1" s="1"/>
  <c r="H259" i="1" s="1"/>
  <c r="H260" i="1" s="1"/>
  <c r="H261" i="1" s="1"/>
  <c r="H262" i="1" s="1"/>
  <c r="H263" i="1" s="1"/>
  <c r="H264" i="1" s="1"/>
  <c r="O249" i="1"/>
  <c r="O236" i="1"/>
  <c r="O235" i="1"/>
  <c r="O232" i="1"/>
  <c r="O231" i="1"/>
  <c r="O230" i="1"/>
  <c r="O229"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7" i="1"/>
  <c r="O176" i="1"/>
  <c r="O174" i="1"/>
  <c r="O173" i="1"/>
  <c r="O172" i="1"/>
  <c r="O171" i="1"/>
  <c r="O170"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0" i="1"/>
  <c r="O138" i="1"/>
  <c r="O136" i="1"/>
  <c r="O135" i="1"/>
  <c r="O133" i="1"/>
  <c r="O132" i="1"/>
  <c r="O131" i="1"/>
  <c r="O130" i="1"/>
  <c r="O129" i="1"/>
  <c r="O128" i="1"/>
  <c r="O127" i="1"/>
  <c r="O126" i="1"/>
  <c r="O125" i="1"/>
  <c r="O124" i="1"/>
  <c r="O122" i="1"/>
  <c r="O121" i="1"/>
  <c r="O120" i="1"/>
  <c r="O119" i="1"/>
  <c r="O118"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79" i="1"/>
  <c r="O78" i="1"/>
  <c r="O77" i="1"/>
  <c r="O76" i="1"/>
  <c r="O75" i="1"/>
  <c r="O73" i="1"/>
  <c r="O71" i="1"/>
  <c r="O69" i="1"/>
  <c r="O68" i="1"/>
  <c r="O67" i="1"/>
  <c r="O65" i="1"/>
  <c r="O64" i="1"/>
  <c r="O63" i="1"/>
  <c r="O62" i="1"/>
  <c r="O61" i="1"/>
  <c r="O60" i="1"/>
  <c r="O59" i="1"/>
  <c r="O58" i="1"/>
  <c r="O57" i="1"/>
  <c r="O56" i="1"/>
  <c r="O55" i="1"/>
  <c r="O54" i="1"/>
  <c r="O52" i="1"/>
  <c r="O51" i="1"/>
  <c r="O50" i="1"/>
  <c r="O49" i="1"/>
  <c r="O48"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P5" i="1" s="1"/>
  <c r="O81" i="1"/>
  <c r="O82" i="1"/>
  <c r="O234" i="1"/>
  <c r="O238" i="1"/>
  <c r="O239" i="1"/>
  <c r="O240" i="1"/>
  <c r="O241" i="1"/>
  <c r="O243" i="1"/>
  <c r="O244" i="1"/>
  <c r="O245" i="1"/>
  <c r="O246" i="1"/>
  <c r="O247" i="1"/>
  <c r="H87" i="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8" i="1" s="1"/>
  <c r="H119" i="1" s="1"/>
  <c r="H120" i="1" s="1"/>
  <c r="H121" i="1" s="1"/>
  <c r="H122" i="1" s="1"/>
  <c r="H124" i="1" s="1"/>
  <c r="H125" i="1" s="1"/>
  <c r="H126" i="1" s="1"/>
  <c r="H127" i="1" s="1"/>
  <c r="H128" i="1" s="1"/>
  <c r="H129" i="1" s="1"/>
  <c r="H130" i="1" s="1"/>
  <c r="H131" i="1" s="1"/>
  <c r="H132" i="1" s="1"/>
  <c r="H133" i="1" s="1"/>
  <c r="H134" i="1" s="1"/>
  <c r="H135" i="1" s="1"/>
  <c r="H136" i="1" s="1"/>
  <c r="H137" i="1" s="1"/>
  <c r="H138" i="1" s="1"/>
  <c r="F272" i="2"/>
  <c r="E272" i="2"/>
  <c r="D272" i="2"/>
  <c r="B272" i="2"/>
  <c r="C272" i="2"/>
  <c r="H272" i="2"/>
  <c r="G272" i="2"/>
  <c r="I271" i="2"/>
  <c r="I270" i="2"/>
  <c r="I269" i="2"/>
  <c r="I268" i="2"/>
  <c r="I267" i="2"/>
  <c r="I266" i="2"/>
  <c r="I265" i="2"/>
  <c r="I264" i="2"/>
  <c r="I263" i="2"/>
  <c r="I262" i="2"/>
  <c r="I261" i="2"/>
  <c r="I260" i="2"/>
  <c r="I259" i="2"/>
  <c r="I258" i="2"/>
  <c r="I257" i="2"/>
  <c r="I256" i="2"/>
  <c r="I255" i="2"/>
  <c r="I254" i="2"/>
  <c r="F249" i="2"/>
  <c r="E249" i="2"/>
  <c r="D249" i="2"/>
  <c r="C249" i="2"/>
  <c r="H249" i="2"/>
  <c r="B249" i="2"/>
  <c r="G249" i="2"/>
  <c r="I248" i="2"/>
  <c r="I247" i="2"/>
  <c r="I246" i="2"/>
  <c r="I245" i="2"/>
  <c r="I244" i="2"/>
  <c r="I243" i="2"/>
  <c r="I242" i="2"/>
  <c r="I241" i="2"/>
  <c r="I240" i="2"/>
  <c r="I239" i="2"/>
  <c r="I238" i="2"/>
  <c r="I237" i="2"/>
  <c r="I236" i="2"/>
  <c r="I235" i="2"/>
  <c r="I234" i="2"/>
  <c r="C229" i="2"/>
  <c r="B229" i="2"/>
  <c r="H229" i="2"/>
  <c r="G229" i="2"/>
  <c r="F229" i="2"/>
  <c r="E229" i="2"/>
  <c r="D229" i="2"/>
  <c r="I228" i="2"/>
  <c r="I227" i="2"/>
  <c r="I226" i="2"/>
  <c r="I225" i="2"/>
  <c r="I224" i="2"/>
  <c r="I223" i="2"/>
  <c r="I222" i="2"/>
  <c r="I221" i="2"/>
  <c r="C216" i="2"/>
  <c r="D216" i="2"/>
  <c r="E216" i="2"/>
  <c r="F216" i="2"/>
  <c r="G216" i="2"/>
  <c r="H216" i="2"/>
  <c r="B216" i="2"/>
  <c r="I215" i="2"/>
  <c r="I214" i="2"/>
  <c r="I213" i="2"/>
  <c r="I212" i="2"/>
  <c r="I211" i="2"/>
  <c r="I210" i="2"/>
  <c r="I209" i="2"/>
  <c r="I208" i="2"/>
  <c r="I207" i="2"/>
  <c r="I206" i="2"/>
  <c r="H201" i="2"/>
  <c r="G201" i="2"/>
  <c r="B201" i="2"/>
  <c r="F201" i="2"/>
  <c r="E201" i="2"/>
  <c r="D201" i="2"/>
  <c r="C201" i="2"/>
  <c r="I200" i="2"/>
  <c r="I199" i="2"/>
  <c r="I198" i="2"/>
  <c r="I197" i="2"/>
  <c r="I196" i="2"/>
  <c r="F191" i="2"/>
  <c r="E191" i="2"/>
  <c r="D191" i="2"/>
  <c r="C191" i="2"/>
  <c r="B191" i="2"/>
  <c r="I190" i="2"/>
  <c r="I189" i="2"/>
  <c r="I188" i="2"/>
  <c r="I187" i="2"/>
  <c r="I186" i="2"/>
  <c r="I185" i="2"/>
  <c r="C180" i="2"/>
  <c r="D180" i="2"/>
  <c r="E180" i="2"/>
  <c r="F180" i="2"/>
  <c r="G180" i="2"/>
  <c r="H180" i="2"/>
  <c r="B180" i="2"/>
  <c r="I179" i="2"/>
  <c r="I178" i="2"/>
  <c r="I177" i="2"/>
  <c r="I176" i="2"/>
  <c r="I175" i="2"/>
  <c r="I174" i="2"/>
  <c r="I173" i="2"/>
  <c r="I172" i="2"/>
  <c r="I171" i="2"/>
  <c r="I170" i="2"/>
  <c r="I169" i="2"/>
  <c r="I168" i="2"/>
  <c r="I167" i="2"/>
  <c r="I166" i="2"/>
  <c r="I165" i="2"/>
  <c r="I164" i="2"/>
  <c r="I163" i="2"/>
  <c r="I162" i="2"/>
  <c r="I161" i="2"/>
  <c r="I160" i="2"/>
  <c r="I159" i="2"/>
  <c r="H154" i="2"/>
  <c r="G154" i="2"/>
  <c r="F154" i="2"/>
  <c r="E154" i="2"/>
  <c r="D154" i="2"/>
  <c r="C154" i="2"/>
  <c r="B154" i="2"/>
  <c r="I153" i="2"/>
  <c r="I152" i="2"/>
  <c r="I151" i="2"/>
  <c r="I150" i="2"/>
  <c r="I149" i="2"/>
  <c r="I148" i="2"/>
  <c r="I147" i="2"/>
  <c r="I146" i="2"/>
  <c r="I145" i="2"/>
  <c r="I144" i="2"/>
  <c r="I143" i="2"/>
  <c r="I142" i="2"/>
  <c r="I141" i="2"/>
  <c r="I140" i="2"/>
  <c r="I139" i="2"/>
  <c r="H134" i="2"/>
  <c r="F134" i="2"/>
  <c r="E134" i="2"/>
  <c r="D134" i="2"/>
  <c r="C134" i="2"/>
  <c r="B134" i="2"/>
  <c r="I133" i="2"/>
  <c r="I132" i="2"/>
  <c r="I131" i="2"/>
  <c r="I130" i="2"/>
  <c r="I129" i="2"/>
  <c r="I128" i="2"/>
  <c r="I127" i="2"/>
  <c r="I126" i="2"/>
  <c r="I125" i="2"/>
  <c r="I124" i="2"/>
  <c r="I123" i="2"/>
  <c r="I122" i="2"/>
  <c r="I121" i="2"/>
  <c r="H116" i="2"/>
  <c r="F116" i="2"/>
  <c r="E116" i="2"/>
  <c r="D116" i="2"/>
  <c r="C116" i="2"/>
  <c r="B116" i="2"/>
  <c r="I115" i="2"/>
  <c r="I114" i="2"/>
  <c r="I113" i="2"/>
  <c r="I112" i="2"/>
  <c r="H106" i="2"/>
  <c r="G106" i="2"/>
  <c r="F106" i="2"/>
  <c r="E106" i="2"/>
  <c r="D106" i="2"/>
  <c r="C106" i="2"/>
  <c r="B106" i="2"/>
  <c r="I105" i="2"/>
  <c r="I104" i="2"/>
  <c r="I103" i="2"/>
  <c r="I102" i="2"/>
  <c r="I101" i="2"/>
  <c r="I100" i="2"/>
  <c r="I99" i="2"/>
  <c r="I98" i="2"/>
  <c r="I97" i="2"/>
  <c r="I96" i="2"/>
  <c r="I95" i="2"/>
  <c r="I94" i="2"/>
  <c r="I93" i="2"/>
  <c r="H87" i="2"/>
  <c r="G87" i="2"/>
  <c r="F87" i="2"/>
  <c r="E87" i="2"/>
  <c r="D87" i="2"/>
  <c r="C87" i="2"/>
  <c r="B87" i="2"/>
  <c r="I86" i="2"/>
  <c r="I85" i="2"/>
  <c r="I84" i="2"/>
  <c r="I83" i="2"/>
  <c r="H77" i="2"/>
  <c r="G77" i="2"/>
  <c r="F77" i="2"/>
  <c r="E77" i="2"/>
  <c r="D77" i="2"/>
  <c r="C77" i="2"/>
  <c r="B77" i="2"/>
  <c r="I76" i="2"/>
  <c r="I75" i="2"/>
  <c r="I74" i="2"/>
  <c r="I73" i="2"/>
  <c r="I72" i="2"/>
  <c r="H66" i="2"/>
  <c r="G66" i="2"/>
  <c r="F66" i="2"/>
  <c r="E66" i="2"/>
  <c r="D66" i="2"/>
  <c r="C66" i="2"/>
  <c r="B66" i="2"/>
  <c r="I65" i="2"/>
  <c r="I64" i="2"/>
  <c r="I63" i="2"/>
  <c r="I62" i="2"/>
  <c r="I61" i="2"/>
  <c r="D55" i="2"/>
  <c r="E55" i="2"/>
  <c r="F55" i="2"/>
  <c r="G55" i="2"/>
  <c r="H55" i="2"/>
  <c r="C55" i="2"/>
  <c r="B55" i="2"/>
  <c r="I54" i="2"/>
  <c r="I53" i="2"/>
  <c r="I52" i="2"/>
  <c r="I51" i="2"/>
  <c r="I50" i="2"/>
  <c r="I49" i="2"/>
  <c r="I48" i="2"/>
  <c r="I47" i="2"/>
  <c r="I46" i="2"/>
  <c r="I45" i="2"/>
  <c r="H39" i="2"/>
  <c r="G39" i="2"/>
  <c r="F39" i="2"/>
  <c r="E39" i="2"/>
  <c r="D39" i="2"/>
  <c r="C39" i="2"/>
  <c r="B39" i="2"/>
  <c r="I38" i="2"/>
  <c r="I37" i="2"/>
  <c r="I36" i="2"/>
  <c r="I35" i="2"/>
  <c r="C29" i="2"/>
  <c r="D29" i="2"/>
  <c r="E29" i="2"/>
  <c r="F29" i="2"/>
  <c r="G29" i="2"/>
  <c r="H29" i="2"/>
  <c r="B29" i="2"/>
  <c r="I28" i="2"/>
  <c r="I27" i="2"/>
  <c r="I26" i="2"/>
  <c r="I25" i="2"/>
  <c r="H19" i="2"/>
  <c r="G19" i="2"/>
  <c r="F19" i="2"/>
  <c r="E19" i="2"/>
  <c r="D19" i="2"/>
  <c r="C19" i="2"/>
  <c r="B19" i="2"/>
  <c r="I18" i="2"/>
  <c r="I17" i="2"/>
  <c r="I16" i="2"/>
  <c r="I15" i="2"/>
  <c r="I14" i="2"/>
  <c r="I13" i="2"/>
  <c r="I12" i="2"/>
  <c r="I11" i="2"/>
  <c r="I10" i="2"/>
  <c r="I9" i="2"/>
  <c r="I8" i="2"/>
  <c r="I7" i="2"/>
  <c r="I6" i="2"/>
  <c r="I5" i="2"/>
  <c r="I4" i="2"/>
  <c r="I3" i="2"/>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7" i="1" s="1"/>
  <c r="H68" i="1" s="1"/>
  <c r="H69" i="1" s="1"/>
  <c r="H70" i="1" s="1"/>
  <c r="H71" i="1" s="1"/>
  <c r="H72" i="1" s="1"/>
  <c r="H73" i="1" s="1"/>
  <c r="H74" i="1" s="1"/>
  <c r="H75" i="1" s="1"/>
  <c r="H76" i="1" s="1"/>
  <c r="H77" i="1" s="1"/>
  <c r="H78" i="1" s="1"/>
  <c r="H79" i="1" s="1"/>
  <c r="H80" i="1" s="1"/>
  <c r="I216" i="2"/>
  <c r="I217" i="2" s="1"/>
  <c r="I180" i="2"/>
  <c r="I181" i="2" s="1"/>
  <c r="I201" i="2"/>
  <c r="I202" i="2" s="1"/>
  <c r="I154" i="2"/>
  <c r="I155" i="2" s="1"/>
  <c r="I191" i="2"/>
  <c r="I192" i="2" s="1"/>
  <c r="I249" i="2"/>
  <c r="I250" i="2" s="1"/>
  <c r="I134" i="2"/>
  <c r="I135" i="2" s="1"/>
  <c r="I272" i="2"/>
  <c r="I273" i="2" s="1"/>
  <c r="I300" i="2"/>
  <c r="I301" i="2" s="1"/>
  <c r="P250" i="1" l="1"/>
  <c r="P251" i="1" s="1"/>
  <c r="P252" i="1" s="1"/>
  <c r="P254" i="1" s="1"/>
  <c r="P255" i="1" s="1"/>
  <c r="P257" i="1" s="1"/>
  <c r="P258" i="1" s="1"/>
  <c r="P259" i="1" s="1"/>
  <c r="P260" i="1" s="1"/>
  <c r="P261" i="1" s="1"/>
  <c r="P262" i="1" s="1"/>
  <c r="P263" i="1" s="1"/>
  <c r="P264" i="1" s="1"/>
  <c r="P276" i="1"/>
  <c r="P277" i="1" s="1"/>
  <c r="P278" i="1" s="1"/>
  <c r="P280" i="1" s="1"/>
  <c r="P281" i="1" s="1"/>
  <c r="P282" i="1" s="1"/>
  <c r="P283" i="1" s="1"/>
  <c r="P286" i="1"/>
  <c r="P287" i="1" s="1"/>
  <c r="P288" i="1" s="1"/>
  <c r="P297" i="1"/>
  <c r="P298" i="1" s="1"/>
  <c r="P299" i="1" s="1"/>
  <c r="P301" i="1" s="1"/>
  <c r="P302" i="1" s="1"/>
  <c r="P303" i="1" s="1"/>
  <c r="P304" i="1" s="1"/>
  <c r="P305" i="1" s="1"/>
  <c r="P307" i="1" s="1"/>
  <c r="P309" i="1" s="1"/>
  <c r="P310" i="1" s="1"/>
  <c r="P311" i="1" s="1"/>
  <c r="P312" i="1" s="1"/>
  <c r="P313" i="1" s="1"/>
  <c r="P314" i="1" s="1"/>
  <c r="P315" i="1" s="1"/>
  <c r="P316" i="1" s="1"/>
  <c r="P317" i="1" s="1"/>
  <c r="P318" i="1" s="1"/>
  <c r="P319" i="1" s="1"/>
  <c r="P320" i="1" s="1"/>
  <c r="P321" i="1" s="1"/>
  <c r="P322" i="1" s="1"/>
  <c r="P323" i="1" s="1"/>
  <c r="P324" i="1" s="1"/>
  <c r="P325" i="1" s="1"/>
  <c r="P326" i="1" s="1"/>
  <c r="P327" i="1" s="1"/>
  <c r="P329" i="1" s="1"/>
  <c r="P330" i="1" s="1"/>
  <c r="P331" i="1" s="1"/>
  <c r="P333" i="1" s="1"/>
  <c r="P335" i="1" s="1"/>
  <c r="P336" i="1" s="1"/>
  <c r="P337" i="1" s="1"/>
  <c r="P339" i="1" s="1"/>
  <c r="P341" i="1" s="1"/>
  <c r="P342" i="1" s="1"/>
  <c r="P343" i="1" s="1"/>
  <c r="P344" i="1" s="1"/>
  <c r="P346" i="1" s="1"/>
  <c r="P348" i="1" s="1"/>
  <c r="P350" i="1" s="1"/>
  <c r="P351" i="1" s="1"/>
  <c r="P352" i="1" s="1"/>
  <c r="P353" i="1" s="1"/>
  <c r="P354" i="1" s="1"/>
  <c r="P355" i="1" s="1"/>
  <c r="P357" i="1" s="1"/>
  <c r="P358" i="1" s="1"/>
  <c r="P359" i="1" s="1"/>
  <c r="P360" i="1" s="1"/>
  <c r="P361" i="1" s="1"/>
  <c r="P362" i="1" s="1"/>
  <c r="P363" i="1" s="1"/>
  <c r="P364" i="1" s="1"/>
  <c r="P365" i="1" s="1"/>
  <c r="P366" i="1" s="1"/>
  <c r="P367" i="1" s="1"/>
  <c r="P368" i="1" s="1"/>
  <c r="P369" i="1" s="1"/>
  <c r="P370" i="1" s="1"/>
  <c r="P371" i="1" s="1"/>
  <c r="P372" i="1" s="1"/>
  <c r="P373" i="1" s="1"/>
  <c r="P374" i="1" s="1"/>
  <c r="P375" i="1" s="1"/>
  <c r="P376" i="1" s="1"/>
  <c r="P377" i="1" s="1"/>
  <c r="P378" i="1" s="1"/>
  <c r="P379" i="1" s="1"/>
  <c r="P380" i="1" s="1"/>
  <c r="P381" i="1" s="1"/>
  <c r="P382" i="1" s="1"/>
  <c r="P384" i="1" s="1"/>
  <c r="P385" i="1" s="1"/>
  <c r="P386" i="1" s="1"/>
  <c r="P387" i="1" s="1"/>
  <c r="P388" i="1" s="1"/>
  <c r="P389" i="1" s="1"/>
  <c r="P291" i="1"/>
  <c r="P292" i="1" s="1"/>
  <c r="I325" i="2"/>
  <c r="I326" i="2" s="1"/>
  <c r="P6" i="1"/>
  <c r="P7" i="1" s="1"/>
  <c r="P8" i="1" s="1"/>
  <c r="P9" i="1" s="1"/>
  <c r="P10" i="1" s="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7" i="1" s="1"/>
  <c r="P68" i="1" s="1"/>
  <c r="P69" i="1" s="1"/>
  <c r="P70" i="1" s="1"/>
  <c r="P71" i="1" s="1"/>
  <c r="P72" i="1" s="1"/>
  <c r="P73" i="1" s="1"/>
  <c r="P74" i="1" s="1"/>
  <c r="P75" i="1" s="1"/>
  <c r="P76" i="1" s="1"/>
  <c r="P77" i="1" s="1"/>
  <c r="P78" i="1" s="1"/>
  <c r="P79" i="1" s="1"/>
  <c r="P81" i="1" s="1"/>
  <c r="P82"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267" i="1"/>
  <c r="P268" i="1" s="1"/>
  <c r="P269" i="1" s="1"/>
  <c r="P270" i="1" s="1"/>
  <c r="P271" i="1" s="1"/>
  <c r="P272" i="1" s="1"/>
  <c r="P273" i="1" s="1"/>
  <c r="I19" i="2"/>
  <c r="I21" i="2" s="1"/>
  <c r="I29" i="2"/>
  <c r="I31" i="2" s="1"/>
  <c r="I39" i="2"/>
  <c r="I41" i="2" s="1"/>
  <c r="I55" i="2"/>
  <c r="I57" i="2" s="1"/>
  <c r="I66" i="2"/>
  <c r="I68" i="2" s="1"/>
  <c r="I77" i="2"/>
  <c r="I79" i="2" s="1"/>
  <c r="I87" i="2"/>
  <c r="I89" i="2" s="1"/>
  <c r="I106" i="2"/>
  <c r="I108" i="2" s="1"/>
  <c r="I116" i="2"/>
  <c r="I117" i="2" s="1"/>
  <c r="I229" i="2"/>
  <c r="I230" i="2" s="1"/>
  <c r="H140" i="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9" i="1" s="1"/>
  <c r="H230" i="1" s="1"/>
  <c r="H231" i="1" s="1"/>
  <c r="H232" i="1" s="1"/>
  <c r="H234" i="1" s="1"/>
  <c r="H235" i="1" s="1"/>
  <c r="H236" i="1" s="1"/>
  <c r="H238" i="1" s="1"/>
  <c r="H239" i="1" s="1"/>
  <c r="H240" i="1" s="1"/>
  <c r="H241" i="1" s="1"/>
  <c r="H243" i="1" s="1"/>
  <c r="H244" i="1" s="1"/>
  <c r="H245" i="1" s="1"/>
  <c r="H246" i="1" s="1"/>
  <c r="H247" i="1" s="1"/>
  <c r="H139" i="1"/>
  <c r="P140" i="1" l="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9" i="1" s="1"/>
  <c r="P230" i="1" s="1"/>
  <c r="P231" i="1" s="1"/>
  <c r="P232" i="1" s="1"/>
  <c r="P234" i="1" s="1"/>
  <c r="P235" i="1" s="1"/>
  <c r="P236" i="1" s="1"/>
  <c r="P238" i="1" s="1"/>
  <c r="P239" i="1" s="1"/>
  <c r="P240" i="1" s="1"/>
  <c r="P241" i="1" s="1"/>
  <c r="P243" i="1" s="1"/>
  <c r="P244" i="1" s="1"/>
  <c r="P245" i="1" s="1"/>
  <c r="P246" i="1" s="1"/>
  <c r="P247" i="1" s="1"/>
</calcChain>
</file>

<file path=xl/sharedStrings.xml><?xml version="1.0" encoding="utf-8"?>
<sst xmlns="http://schemas.openxmlformats.org/spreadsheetml/2006/main" count="2180" uniqueCount="987">
  <si>
    <t>日付</t>
    <rPh sb="0" eb="2">
      <t>ヒヅケ</t>
    </rPh>
    <phoneticPr fontId="1"/>
  </si>
  <si>
    <t>通し</t>
    <rPh sb="0" eb="1">
      <t>トオ</t>
    </rPh>
    <phoneticPr fontId="1"/>
  </si>
  <si>
    <t>日数</t>
    <rPh sb="0" eb="2">
      <t>ニッスウ</t>
    </rPh>
    <phoneticPr fontId="1"/>
  </si>
  <si>
    <t>対象</t>
    <rPh sb="0" eb="2">
      <t>タイショウ</t>
    </rPh>
    <phoneticPr fontId="1"/>
  </si>
  <si>
    <t>都道府県</t>
    <rPh sb="0" eb="4">
      <t>トドウフケン</t>
    </rPh>
    <phoneticPr fontId="1"/>
  </si>
  <si>
    <t>距離</t>
    <rPh sb="0" eb="2">
      <t>キョリ</t>
    </rPh>
    <phoneticPr fontId="1"/>
  </si>
  <si>
    <t>交通</t>
    <rPh sb="0" eb="2">
      <t>コウツウ</t>
    </rPh>
    <phoneticPr fontId="1"/>
  </si>
  <si>
    <t>食事</t>
    <rPh sb="0" eb="2">
      <t>ショクジ</t>
    </rPh>
    <phoneticPr fontId="1"/>
  </si>
  <si>
    <t>生活</t>
    <rPh sb="0" eb="2">
      <t>セイカツ</t>
    </rPh>
    <phoneticPr fontId="1"/>
  </si>
  <si>
    <t>観光</t>
    <rPh sb="0" eb="2">
      <t>カンコウ</t>
    </rPh>
    <phoneticPr fontId="1"/>
  </si>
  <si>
    <t>宿泊</t>
    <rPh sb="0" eb="2">
      <t>シュクハク</t>
    </rPh>
    <phoneticPr fontId="1"/>
  </si>
  <si>
    <t>合計</t>
    <rPh sb="0" eb="2">
      <t>ゴウケイ</t>
    </rPh>
    <phoneticPr fontId="1"/>
  </si>
  <si>
    <t>車走行(km)</t>
    <rPh sb="0" eb="1">
      <t>クルマ</t>
    </rPh>
    <rPh sb="1" eb="3">
      <t>ソウコウ</t>
    </rPh>
    <phoneticPr fontId="1"/>
  </si>
  <si>
    <t>費用(千円)</t>
    <rPh sb="0" eb="2">
      <t>ヒヨウ</t>
    </rPh>
    <rPh sb="3" eb="5">
      <t>センエン</t>
    </rPh>
    <phoneticPr fontId="1"/>
  </si>
  <si>
    <t>愛知県</t>
    <rPh sb="0" eb="3">
      <t>アイチケン</t>
    </rPh>
    <phoneticPr fontId="1"/>
  </si>
  <si>
    <t>日本１００選巡りの記録</t>
    <rPh sb="0" eb="2">
      <t>ニホン</t>
    </rPh>
    <rPh sb="5" eb="6">
      <t>セン</t>
    </rPh>
    <rPh sb="6" eb="7">
      <t>メグ</t>
    </rPh>
    <rPh sb="9" eb="11">
      <t>キロク</t>
    </rPh>
    <phoneticPr fontId="1"/>
  </si>
  <si>
    <t>渥美半島、蒲郡</t>
    <rPh sb="0" eb="2">
      <t>アツミ</t>
    </rPh>
    <rPh sb="2" eb="4">
      <t>ハントウ</t>
    </rPh>
    <rPh sb="5" eb="7">
      <t>ガマゴオリ</t>
    </rPh>
    <phoneticPr fontId="1"/>
  </si>
  <si>
    <t>写真</t>
    <rPh sb="0" eb="2">
      <t>シャシン</t>
    </rPh>
    <phoneticPr fontId="1"/>
  </si>
  <si>
    <t>ビデオ</t>
    <phoneticPr fontId="1"/>
  </si>
  <si>
    <t>★</t>
    <phoneticPr fontId="1"/>
  </si>
  <si>
    <t>☆</t>
    <phoneticPr fontId="1"/>
  </si>
  <si>
    <t>地域（地方）</t>
    <rPh sb="0" eb="2">
      <t>チイキ</t>
    </rPh>
    <rPh sb="3" eb="5">
      <t>チホウ</t>
    </rPh>
    <phoneticPr fontId="1"/>
  </si>
  <si>
    <t>名古屋市内</t>
    <rPh sb="0" eb="3">
      <t>ナゴヤ</t>
    </rPh>
    <rPh sb="3" eb="5">
      <t>シナイ</t>
    </rPh>
    <phoneticPr fontId="1"/>
  </si>
  <si>
    <t>知多半島、安城</t>
    <rPh sb="0" eb="2">
      <t>チタ</t>
    </rPh>
    <rPh sb="2" eb="4">
      <t>ハントウ</t>
    </rPh>
    <rPh sb="5" eb="7">
      <t>アンジョウ</t>
    </rPh>
    <phoneticPr fontId="1"/>
  </si>
  <si>
    <t>静岡県</t>
    <rPh sb="0" eb="3">
      <t>シズオカケン</t>
    </rPh>
    <phoneticPr fontId="1"/>
  </si>
  <si>
    <t>遠州</t>
    <rPh sb="0" eb="2">
      <t>エンシュウ</t>
    </rPh>
    <phoneticPr fontId="1"/>
  </si>
  <si>
    <t>名古屋郊外</t>
    <rPh sb="0" eb="3">
      <t>ナゴヤ</t>
    </rPh>
    <rPh sb="3" eb="5">
      <t>コウガイ</t>
    </rPh>
    <phoneticPr fontId="1"/>
  </si>
  <si>
    <t>三重県</t>
    <rPh sb="0" eb="3">
      <t>ミエケン</t>
    </rPh>
    <phoneticPr fontId="1"/>
  </si>
  <si>
    <t>四日市、鈴鹿、亀山</t>
    <rPh sb="0" eb="3">
      <t>ヨッカイチ</t>
    </rPh>
    <rPh sb="4" eb="6">
      <t>スズカ</t>
    </rPh>
    <rPh sb="7" eb="9">
      <t>カメヤマ</t>
    </rPh>
    <phoneticPr fontId="1"/>
  </si>
  <si>
    <r>
      <rPr>
        <b/>
        <sz val="9"/>
        <color indexed="10"/>
        <rFont val="ＭＳ Ｐゴシック"/>
        <family val="3"/>
        <charset val="128"/>
      </rPr>
      <t>かおり風景</t>
    </r>
    <r>
      <rPr>
        <b/>
        <sz val="9"/>
        <color indexed="56"/>
        <rFont val="ＭＳ Ｐゴシック"/>
        <family val="3"/>
        <charset val="128"/>
      </rPr>
      <t>：酢と酒蔵の町　</t>
    </r>
    <r>
      <rPr>
        <b/>
        <sz val="9"/>
        <color indexed="10"/>
        <rFont val="ＭＳ Ｐゴシック"/>
        <family val="3"/>
        <charset val="128"/>
      </rPr>
      <t>夕日</t>
    </r>
    <r>
      <rPr>
        <b/>
        <sz val="9"/>
        <color indexed="56"/>
        <rFont val="ＭＳ Ｐゴシック"/>
        <family val="3"/>
        <charset val="128"/>
      </rPr>
      <t>：篠島　</t>
    </r>
    <r>
      <rPr>
        <b/>
        <sz val="9"/>
        <color indexed="10"/>
        <rFont val="ＭＳ Ｐゴシック"/>
        <family val="3"/>
        <charset val="128"/>
      </rPr>
      <t>渚</t>
    </r>
    <r>
      <rPr>
        <b/>
        <sz val="9"/>
        <color indexed="56"/>
        <rFont val="ＭＳ Ｐゴシック"/>
        <family val="3"/>
        <charset val="128"/>
      </rPr>
      <t>：千鳥ヶ浜</t>
    </r>
    <r>
      <rPr>
        <b/>
        <sz val="9"/>
        <color indexed="10"/>
        <rFont val="ＭＳ Ｐゴシック"/>
        <family val="3"/>
        <charset val="128"/>
      </rPr>
      <t>　むら景観</t>
    </r>
    <r>
      <rPr>
        <b/>
        <sz val="9"/>
        <color indexed="56"/>
        <rFont val="ＭＳ Ｐゴシック"/>
        <family val="3"/>
        <charset val="128"/>
      </rPr>
      <t>：安城明治用水　</t>
    </r>
    <rPh sb="3" eb="5">
      <t>フウケイ</t>
    </rPh>
    <rPh sb="6" eb="7">
      <t>ス</t>
    </rPh>
    <rPh sb="8" eb="9">
      <t>サケ</t>
    </rPh>
    <rPh sb="9" eb="10">
      <t>クラ</t>
    </rPh>
    <rPh sb="11" eb="12">
      <t>マチ</t>
    </rPh>
    <rPh sb="13" eb="15">
      <t>ユウヒ</t>
    </rPh>
    <rPh sb="16" eb="18">
      <t>シノジマ</t>
    </rPh>
    <rPh sb="19" eb="20">
      <t>ナギサ</t>
    </rPh>
    <rPh sb="21" eb="23">
      <t>チドリ</t>
    </rPh>
    <rPh sb="24" eb="25">
      <t>ハマ</t>
    </rPh>
    <rPh sb="28" eb="30">
      <t>ケイカン</t>
    </rPh>
    <rPh sb="31" eb="33">
      <t>アンジョウ</t>
    </rPh>
    <rPh sb="33" eb="35">
      <t>メイジ</t>
    </rPh>
    <rPh sb="35" eb="37">
      <t>ヨウスイ</t>
    </rPh>
    <phoneticPr fontId="1"/>
  </si>
  <si>
    <r>
      <rPr>
        <b/>
        <sz val="9"/>
        <color indexed="10"/>
        <rFont val="ＭＳ Ｐゴシック"/>
        <family val="3"/>
        <charset val="128"/>
      </rPr>
      <t>都市公園</t>
    </r>
    <r>
      <rPr>
        <b/>
        <sz val="9"/>
        <color indexed="56"/>
        <rFont val="ＭＳ Ｐゴシック"/>
        <family val="3"/>
        <charset val="128"/>
      </rPr>
      <t>：大高緑地公園　</t>
    </r>
    <r>
      <rPr>
        <b/>
        <sz val="9"/>
        <color indexed="10"/>
        <rFont val="ＭＳ Ｐゴシック"/>
        <family val="3"/>
        <charset val="128"/>
      </rPr>
      <t>桜名所</t>
    </r>
    <r>
      <rPr>
        <b/>
        <sz val="9"/>
        <color indexed="56"/>
        <rFont val="ＭＳ Ｐゴシック"/>
        <family val="3"/>
        <charset val="128"/>
      </rPr>
      <t>：四季の道　</t>
    </r>
    <r>
      <rPr>
        <b/>
        <sz val="9"/>
        <color indexed="10"/>
        <rFont val="ＭＳ Ｐゴシック"/>
        <family val="3"/>
        <charset val="128"/>
      </rPr>
      <t>風景</t>
    </r>
    <r>
      <rPr>
        <b/>
        <sz val="9"/>
        <color indexed="56"/>
        <rFont val="ＭＳ Ｐゴシック"/>
        <family val="3"/>
        <charset val="128"/>
      </rPr>
      <t xml:space="preserve">：平和公園墓地群
</t>
    </r>
    <r>
      <rPr>
        <b/>
        <sz val="9"/>
        <color indexed="10"/>
        <rFont val="ＭＳ Ｐゴシック"/>
        <family val="3"/>
        <charset val="128"/>
      </rPr>
      <t>夜景</t>
    </r>
    <r>
      <rPr>
        <b/>
        <sz val="9"/>
        <color indexed="56"/>
        <rFont val="ＭＳ Ｐゴシック"/>
        <family val="3"/>
        <charset val="128"/>
      </rPr>
      <t>：東山スカイタワー　</t>
    </r>
    <r>
      <rPr>
        <b/>
        <sz val="9"/>
        <color indexed="10"/>
        <rFont val="ＭＳ Ｐゴシック"/>
        <family val="3"/>
        <charset val="128"/>
      </rPr>
      <t>音風景</t>
    </r>
    <r>
      <rPr>
        <b/>
        <sz val="9"/>
        <color indexed="56"/>
        <rFont val="ＭＳ Ｐゴシック"/>
        <family val="3"/>
        <charset val="128"/>
      </rPr>
      <t>：東山植物園野鳥　</t>
    </r>
    <r>
      <rPr>
        <b/>
        <sz val="9"/>
        <color indexed="10"/>
        <rFont val="ＭＳ Ｐゴシック"/>
        <family val="3"/>
        <charset val="128"/>
      </rPr>
      <t>都市公園</t>
    </r>
    <r>
      <rPr>
        <b/>
        <sz val="9"/>
        <color indexed="56"/>
        <rFont val="ＭＳ Ｐゴシック"/>
        <family val="3"/>
        <charset val="128"/>
      </rPr>
      <t>：東山公園</t>
    </r>
    <rPh sb="5" eb="7">
      <t>オオダカ</t>
    </rPh>
    <rPh sb="7" eb="9">
      <t>リョクチ</t>
    </rPh>
    <rPh sb="9" eb="11">
      <t>コウエン</t>
    </rPh>
    <rPh sb="12" eb="13">
      <t>サクラ</t>
    </rPh>
    <rPh sb="13" eb="15">
      <t>メイショ</t>
    </rPh>
    <rPh sb="16" eb="18">
      <t>シキ</t>
    </rPh>
    <rPh sb="19" eb="20">
      <t>ミチ</t>
    </rPh>
    <rPh sb="21" eb="23">
      <t>フウケイ</t>
    </rPh>
    <rPh sb="24" eb="26">
      <t>ヘイワ</t>
    </rPh>
    <rPh sb="26" eb="28">
      <t>コウエン</t>
    </rPh>
    <rPh sb="28" eb="30">
      <t>ボチ</t>
    </rPh>
    <rPh sb="30" eb="31">
      <t>グン</t>
    </rPh>
    <rPh sb="32" eb="34">
      <t>ヤケイ</t>
    </rPh>
    <rPh sb="35" eb="37">
      <t>ヒガシヤマ</t>
    </rPh>
    <rPh sb="44" eb="45">
      <t>オト</t>
    </rPh>
    <rPh sb="45" eb="47">
      <t>フウケイ</t>
    </rPh>
    <rPh sb="48" eb="50">
      <t>ヒガシヤマ</t>
    </rPh>
    <rPh sb="50" eb="53">
      <t>ショクブツエン</t>
    </rPh>
    <rPh sb="53" eb="55">
      <t>ヤチョウ</t>
    </rPh>
    <rPh sb="56" eb="58">
      <t>トシ</t>
    </rPh>
    <rPh sb="58" eb="60">
      <t>コウエン</t>
    </rPh>
    <rPh sb="61" eb="63">
      <t>ヒガシヤマ</t>
    </rPh>
    <rPh sb="63" eb="65">
      <t>コウエン</t>
    </rPh>
    <phoneticPr fontId="1"/>
  </si>
  <si>
    <r>
      <rPr>
        <b/>
        <sz val="9"/>
        <color indexed="10"/>
        <rFont val="ＭＳ Ｐゴシック"/>
        <family val="3"/>
        <charset val="128"/>
      </rPr>
      <t>夜景</t>
    </r>
    <r>
      <rPr>
        <b/>
        <sz val="9"/>
        <color indexed="56"/>
        <rFont val="ＭＳ Ｐゴシック"/>
        <family val="3"/>
        <charset val="128"/>
      </rPr>
      <t>：垂坂公園　</t>
    </r>
    <r>
      <rPr>
        <b/>
        <sz val="9"/>
        <color indexed="10"/>
        <rFont val="ＭＳ Ｐゴシック"/>
        <family val="3"/>
        <charset val="128"/>
      </rPr>
      <t>名水</t>
    </r>
    <r>
      <rPr>
        <b/>
        <sz val="9"/>
        <color indexed="56"/>
        <rFont val="ＭＳ Ｐゴシック"/>
        <family val="3"/>
        <charset val="128"/>
      </rPr>
      <t>：智積養水　</t>
    </r>
    <r>
      <rPr>
        <b/>
        <sz val="9"/>
        <color indexed="10"/>
        <rFont val="ＭＳ Ｐゴシック"/>
        <family val="3"/>
        <charset val="128"/>
      </rPr>
      <t>神社</t>
    </r>
    <r>
      <rPr>
        <b/>
        <sz val="9"/>
        <color indexed="56"/>
        <rFont val="ＭＳ Ｐゴシック"/>
        <family val="3"/>
        <charset val="128"/>
      </rPr>
      <t>：椿大神社</t>
    </r>
    <r>
      <rPr>
        <b/>
        <sz val="9"/>
        <color indexed="10"/>
        <rFont val="ＭＳ Ｐゴシック"/>
        <family val="3"/>
        <charset val="128"/>
      </rPr>
      <t>　棚田</t>
    </r>
    <r>
      <rPr>
        <b/>
        <sz val="9"/>
        <color indexed="56"/>
        <rFont val="ＭＳ Ｐゴシック"/>
        <family val="3"/>
        <charset val="128"/>
      </rPr>
      <t>：坂本　</t>
    </r>
    <r>
      <rPr>
        <b/>
        <sz val="9"/>
        <color indexed="10"/>
        <rFont val="ＭＳ Ｐゴシック"/>
        <family val="3"/>
        <charset val="128"/>
      </rPr>
      <t>歴史風土</t>
    </r>
    <r>
      <rPr>
        <b/>
        <sz val="9"/>
        <color indexed="56"/>
        <rFont val="ＭＳ Ｐゴシック"/>
        <family val="3"/>
        <charset val="128"/>
      </rPr>
      <t xml:space="preserve">：亀山市
</t>
    </r>
    <r>
      <rPr>
        <b/>
        <sz val="9"/>
        <color indexed="10"/>
        <rFont val="ＭＳ Ｐゴシック"/>
        <family val="3"/>
        <charset val="128"/>
      </rPr>
      <t>峠、歴史の道</t>
    </r>
    <r>
      <rPr>
        <b/>
        <sz val="9"/>
        <color indexed="56"/>
        <rFont val="ＭＳ Ｐゴシック"/>
        <family val="3"/>
        <charset val="128"/>
      </rPr>
      <t>：鈴鹿峠　</t>
    </r>
    <r>
      <rPr>
        <b/>
        <sz val="9"/>
        <color indexed="10"/>
        <rFont val="ＭＳ Ｐゴシック"/>
        <family val="3"/>
        <charset val="128"/>
      </rPr>
      <t>建造物群保存、道</t>
    </r>
    <r>
      <rPr>
        <b/>
        <sz val="9"/>
        <color indexed="56"/>
        <rFont val="ＭＳ Ｐゴシック"/>
        <family val="3"/>
        <charset val="128"/>
      </rPr>
      <t>：関宿　</t>
    </r>
    <r>
      <rPr>
        <b/>
        <sz val="9"/>
        <color indexed="10"/>
        <rFont val="ＭＳ Ｐゴシック"/>
        <family val="3"/>
        <charset val="128"/>
      </rPr>
      <t>名木</t>
    </r>
    <r>
      <rPr>
        <b/>
        <sz val="9"/>
        <color indexed="56"/>
        <rFont val="ＭＳ Ｐゴシック"/>
        <family val="3"/>
        <charset val="128"/>
      </rPr>
      <t xml:space="preserve">：椋本の大ムク
</t>
    </r>
    <r>
      <rPr>
        <b/>
        <sz val="9"/>
        <color indexed="10"/>
        <rFont val="ＭＳ Ｐゴシック"/>
        <family val="3"/>
        <charset val="128"/>
      </rPr>
      <t>百寺巡礼</t>
    </r>
    <r>
      <rPr>
        <b/>
        <sz val="9"/>
        <color indexed="56"/>
        <rFont val="ＭＳ Ｐゴシック"/>
        <family val="3"/>
        <charset val="128"/>
      </rPr>
      <t>：専修寺　</t>
    </r>
    <r>
      <rPr>
        <b/>
        <sz val="9"/>
        <color indexed="10"/>
        <rFont val="ＭＳ Ｐゴシック"/>
        <family val="3"/>
        <charset val="128"/>
      </rPr>
      <t>白砂青松</t>
    </r>
    <r>
      <rPr>
        <b/>
        <sz val="9"/>
        <color indexed="56"/>
        <rFont val="ＭＳ Ｐゴシック"/>
        <family val="3"/>
        <charset val="128"/>
      </rPr>
      <t>：鼓ケ浜</t>
    </r>
    <rPh sb="0" eb="2">
      <t>ヤケイ</t>
    </rPh>
    <rPh sb="3" eb="4">
      <t>タレ</t>
    </rPh>
    <rPh sb="4" eb="5">
      <t>サカ</t>
    </rPh>
    <rPh sb="5" eb="7">
      <t>コウエン</t>
    </rPh>
    <rPh sb="8" eb="10">
      <t>メイスイ</t>
    </rPh>
    <rPh sb="11" eb="12">
      <t>チ</t>
    </rPh>
    <rPh sb="12" eb="13">
      <t>セキ</t>
    </rPh>
    <rPh sb="13" eb="14">
      <t>ヤシナ</t>
    </rPh>
    <rPh sb="14" eb="15">
      <t>スイ</t>
    </rPh>
    <rPh sb="16" eb="18">
      <t>ジンジャ</t>
    </rPh>
    <rPh sb="19" eb="20">
      <t>ツバキ</t>
    </rPh>
    <rPh sb="20" eb="21">
      <t>ダイ</t>
    </rPh>
    <rPh sb="21" eb="23">
      <t>ジンジャ</t>
    </rPh>
    <rPh sb="24" eb="26">
      <t>タナダ</t>
    </rPh>
    <rPh sb="27" eb="29">
      <t>サカモト</t>
    </rPh>
    <rPh sb="30" eb="32">
      <t>レキシ</t>
    </rPh>
    <rPh sb="32" eb="34">
      <t>フウド</t>
    </rPh>
    <rPh sb="35" eb="38">
      <t>カメヤマシ</t>
    </rPh>
    <rPh sb="39" eb="40">
      <t>トウゲ</t>
    </rPh>
    <rPh sb="41" eb="43">
      <t>レキシ</t>
    </rPh>
    <rPh sb="44" eb="45">
      <t>ミチ</t>
    </rPh>
    <rPh sb="46" eb="48">
      <t>スズカ</t>
    </rPh>
    <rPh sb="48" eb="49">
      <t>トウゲ</t>
    </rPh>
    <rPh sb="50" eb="53">
      <t>ケンゾウブツ</t>
    </rPh>
    <rPh sb="53" eb="54">
      <t>グン</t>
    </rPh>
    <rPh sb="54" eb="56">
      <t>ホゾン</t>
    </rPh>
    <rPh sb="57" eb="58">
      <t>ミチ</t>
    </rPh>
    <rPh sb="59" eb="60">
      <t>セキ</t>
    </rPh>
    <rPh sb="60" eb="61">
      <t>ジュク</t>
    </rPh>
    <rPh sb="62" eb="64">
      <t>ナギ</t>
    </rPh>
    <rPh sb="65" eb="67">
      <t>ムクモト</t>
    </rPh>
    <rPh sb="68" eb="69">
      <t>ダイ</t>
    </rPh>
    <rPh sb="72" eb="73">
      <t>ヒャク</t>
    </rPh>
    <rPh sb="73" eb="74">
      <t>デラ</t>
    </rPh>
    <rPh sb="74" eb="76">
      <t>ジュンレイ</t>
    </rPh>
    <rPh sb="77" eb="79">
      <t>センシュウ</t>
    </rPh>
    <rPh sb="79" eb="80">
      <t>テラ</t>
    </rPh>
    <rPh sb="81" eb="85">
      <t>ハクシャセイショウ</t>
    </rPh>
    <rPh sb="86" eb="87">
      <t>ツヅミ</t>
    </rPh>
    <rPh sb="88" eb="89">
      <t>ハマ</t>
    </rPh>
    <phoneticPr fontId="1"/>
  </si>
  <si>
    <t>豊田、岡崎</t>
    <rPh sb="0" eb="2">
      <t>トヨタ</t>
    </rPh>
    <rPh sb="3" eb="5">
      <t>オカザキ</t>
    </rPh>
    <phoneticPr fontId="1"/>
  </si>
  <si>
    <t>尾西、犬山</t>
    <rPh sb="0" eb="2">
      <t>ビサイ</t>
    </rPh>
    <rPh sb="3" eb="5">
      <t>イヌヤマ</t>
    </rPh>
    <phoneticPr fontId="1"/>
  </si>
  <si>
    <t>遠州その２</t>
    <rPh sb="0" eb="2">
      <t>エンシュウ</t>
    </rPh>
    <phoneticPr fontId="1"/>
  </si>
  <si>
    <t>-</t>
    <phoneticPr fontId="1"/>
  </si>
  <si>
    <t>福井県</t>
    <rPh sb="0" eb="3">
      <t>フクイケン</t>
    </rPh>
    <phoneticPr fontId="1"/>
  </si>
  <si>
    <t>若狭</t>
    <rPh sb="0" eb="2">
      <t>ワカサ</t>
    </rPh>
    <phoneticPr fontId="1"/>
  </si>
  <si>
    <r>
      <rPr>
        <b/>
        <sz val="9"/>
        <color indexed="10"/>
        <rFont val="ＭＳ Ｐゴシック"/>
        <family val="3"/>
        <charset val="128"/>
      </rPr>
      <t>名勝</t>
    </r>
    <r>
      <rPr>
        <b/>
        <sz val="9"/>
        <color indexed="56"/>
        <rFont val="ＭＳ Ｐゴシック"/>
        <family val="3"/>
        <charset val="128"/>
      </rPr>
      <t>：三方五湖　</t>
    </r>
    <r>
      <rPr>
        <b/>
        <sz val="9"/>
        <color indexed="10"/>
        <rFont val="ＭＳ Ｐゴシック"/>
        <family val="3"/>
        <charset val="128"/>
      </rPr>
      <t>神社</t>
    </r>
    <r>
      <rPr>
        <b/>
        <sz val="9"/>
        <color indexed="56"/>
        <rFont val="ＭＳ Ｐゴシック"/>
        <family val="3"/>
        <charset val="128"/>
      </rPr>
      <t>：気比神宮</t>
    </r>
    <rPh sb="0" eb="2">
      <t>メイショウ</t>
    </rPh>
    <rPh sb="3" eb="7">
      <t>ミカタゴコ</t>
    </rPh>
    <rPh sb="8" eb="10">
      <t>ジンジャ</t>
    </rPh>
    <rPh sb="11" eb="12">
      <t>キ</t>
    </rPh>
    <rPh sb="12" eb="13">
      <t>ヒ</t>
    </rPh>
    <rPh sb="13" eb="15">
      <t>ジングウ</t>
    </rPh>
    <phoneticPr fontId="1"/>
  </si>
  <si>
    <t>岐阜県</t>
    <rPh sb="0" eb="3">
      <t>ギフケン</t>
    </rPh>
    <phoneticPr fontId="1"/>
  </si>
  <si>
    <t>岐阜、西濃、南濃</t>
    <rPh sb="0" eb="2">
      <t>ギフ</t>
    </rPh>
    <rPh sb="3" eb="5">
      <t>セイノウ</t>
    </rPh>
    <rPh sb="6" eb="8">
      <t>ナンノウ</t>
    </rPh>
    <phoneticPr fontId="1"/>
  </si>
  <si>
    <t>吉良、豊橋、豊川、新城</t>
    <rPh sb="0" eb="2">
      <t>キラ</t>
    </rPh>
    <rPh sb="3" eb="5">
      <t>トヨハシ</t>
    </rPh>
    <rPh sb="6" eb="8">
      <t>トヨカワ</t>
    </rPh>
    <rPh sb="9" eb="11">
      <t>シンシロ</t>
    </rPh>
    <phoneticPr fontId="1"/>
  </si>
  <si>
    <r>
      <rPr>
        <b/>
        <sz val="9"/>
        <color indexed="10"/>
        <rFont val="ＭＳ Ｐゴシック"/>
        <family val="3"/>
        <charset val="128"/>
      </rPr>
      <t>神社</t>
    </r>
    <r>
      <rPr>
        <b/>
        <sz val="9"/>
        <color indexed="56"/>
        <rFont val="ＭＳ Ｐゴシック"/>
        <family val="3"/>
        <charset val="128"/>
      </rPr>
      <t>：津島神社　</t>
    </r>
    <r>
      <rPr>
        <b/>
        <sz val="9"/>
        <color indexed="10"/>
        <rFont val="ＭＳ Ｐゴシック"/>
        <family val="3"/>
        <charset val="128"/>
      </rPr>
      <t>遊歩</t>
    </r>
    <r>
      <rPr>
        <b/>
        <sz val="9"/>
        <color indexed="56"/>
        <rFont val="ＭＳ Ｐゴシック"/>
        <family val="3"/>
        <charset val="128"/>
      </rPr>
      <t>：美濃路　</t>
    </r>
    <r>
      <rPr>
        <b/>
        <sz val="9"/>
        <color indexed="10"/>
        <rFont val="ＭＳ Ｐゴシック"/>
        <family val="3"/>
        <charset val="128"/>
      </rPr>
      <t>都市公園</t>
    </r>
    <r>
      <rPr>
        <b/>
        <sz val="9"/>
        <color indexed="56"/>
        <rFont val="ＭＳ Ｐゴシック"/>
        <family val="3"/>
        <charset val="128"/>
      </rPr>
      <t>：落合公園　</t>
    </r>
    <r>
      <rPr>
        <b/>
        <sz val="9"/>
        <color indexed="10"/>
        <rFont val="ＭＳ Ｐゴシック"/>
        <family val="3"/>
        <charset val="128"/>
      </rPr>
      <t>風景、新日本観光地</t>
    </r>
    <r>
      <rPr>
        <b/>
        <sz val="9"/>
        <color indexed="56"/>
        <rFont val="ＭＳ Ｐゴシック"/>
        <family val="3"/>
        <charset val="128"/>
      </rPr>
      <t xml:space="preserve">：明治村
</t>
    </r>
    <r>
      <rPr>
        <b/>
        <sz val="9"/>
        <color indexed="10"/>
        <rFont val="ＭＳ Ｐゴシック"/>
        <family val="3"/>
        <charset val="128"/>
      </rPr>
      <t>名水、日本百景</t>
    </r>
    <r>
      <rPr>
        <b/>
        <sz val="9"/>
        <color indexed="56"/>
        <rFont val="ＭＳ Ｐゴシック"/>
        <family val="3"/>
        <charset val="128"/>
      </rPr>
      <t>：木曽川　</t>
    </r>
    <r>
      <rPr>
        <b/>
        <sz val="9"/>
        <color indexed="10"/>
        <rFont val="ＭＳ Ｐゴシック"/>
        <family val="3"/>
        <charset val="128"/>
      </rPr>
      <t>新日本観光地、平成百景</t>
    </r>
    <r>
      <rPr>
        <b/>
        <sz val="9"/>
        <color indexed="56"/>
        <rFont val="ＭＳ Ｐゴシック"/>
        <family val="3"/>
        <charset val="128"/>
      </rPr>
      <t>：日本ライン　</t>
    </r>
    <r>
      <rPr>
        <b/>
        <sz val="9"/>
        <color indexed="10"/>
        <rFont val="ＭＳ Ｐゴシック"/>
        <family val="3"/>
        <charset val="128"/>
      </rPr>
      <t>国宝、</t>
    </r>
    <r>
      <rPr>
        <b/>
        <sz val="9"/>
        <color indexed="10"/>
        <rFont val="ＭＳ Ｐゴシック"/>
        <family val="3"/>
        <charset val="128"/>
      </rPr>
      <t>名城、平成百景</t>
    </r>
    <r>
      <rPr>
        <b/>
        <sz val="9"/>
        <color indexed="56"/>
        <rFont val="ＭＳ Ｐゴシック"/>
        <family val="3"/>
        <charset val="128"/>
      </rPr>
      <t xml:space="preserve">：犬山城
</t>
    </r>
    <r>
      <rPr>
        <b/>
        <sz val="9"/>
        <color indexed="10"/>
        <rFont val="ＭＳ Ｐゴシック"/>
        <family val="3"/>
        <charset val="128"/>
      </rPr>
      <t>神社</t>
    </r>
    <r>
      <rPr>
        <b/>
        <sz val="9"/>
        <color indexed="56"/>
        <rFont val="ＭＳ Ｐゴシック"/>
        <family val="3"/>
        <charset val="128"/>
      </rPr>
      <t>：真清田神社</t>
    </r>
    <r>
      <rPr>
        <b/>
        <sz val="9"/>
        <color indexed="10"/>
        <rFont val="ＭＳ Ｐゴシック"/>
        <family val="3"/>
        <charset val="128"/>
      </rPr>
      <t>　桜名所</t>
    </r>
    <r>
      <rPr>
        <b/>
        <sz val="9"/>
        <color indexed="56"/>
        <rFont val="ＭＳ Ｐゴシック"/>
        <family val="3"/>
        <charset val="128"/>
      </rPr>
      <t>：五条川　</t>
    </r>
    <rPh sb="0" eb="2">
      <t>ジンジャ</t>
    </rPh>
    <rPh sb="3" eb="5">
      <t>ツシマ</t>
    </rPh>
    <rPh sb="5" eb="7">
      <t>ジンジャ</t>
    </rPh>
    <rPh sb="8" eb="10">
      <t>ユウホ</t>
    </rPh>
    <rPh sb="11" eb="13">
      <t>ミノ</t>
    </rPh>
    <rPh sb="13" eb="14">
      <t>ジ</t>
    </rPh>
    <rPh sb="15" eb="17">
      <t>トシ</t>
    </rPh>
    <rPh sb="17" eb="19">
      <t>コウエン</t>
    </rPh>
    <rPh sb="20" eb="22">
      <t>オチアイ</t>
    </rPh>
    <rPh sb="22" eb="24">
      <t>コウエン</t>
    </rPh>
    <rPh sb="25" eb="27">
      <t>フウケイ</t>
    </rPh>
    <rPh sb="28" eb="31">
      <t>シンニホン</t>
    </rPh>
    <rPh sb="31" eb="34">
      <t>カンコウチ</t>
    </rPh>
    <rPh sb="35" eb="37">
      <t>メイジ</t>
    </rPh>
    <rPh sb="37" eb="38">
      <t>ムラ</t>
    </rPh>
    <rPh sb="39" eb="41">
      <t>メイスイ</t>
    </rPh>
    <rPh sb="42" eb="44">
      <t>ニホン</t>
    </rPh>
    <rPh sb="44" eb="46">
      <t>ヒャッケイ</t>
    </rPh>
    <rPh sb="47" eb="50">
      <t>キソガワ</t>
    </rPh>
    <rPh sb="51" eb="52">
      <t>シン</t>
    </rPh>
    <rPh sb="52" eb="54">
      <t>ニホン</t>
    </rPh>
    <rPh sb="54" eb="57">
      <t>カンコウチ</t>
    </rPh>
    <rPh sb="58" eb="60">
      <t>ヘイセイ</t>
    </rPh>
    <rPh sb="60" eb="62">
      <t>ヒャッケイ</t>
    </rPh>
    <rPh sb="63" eb="65">
      <t>ニホン</t>
    </rPh>
    <rPh sb="69" eb="71">
      <t>コクホウ</t>
    </rPh>
    <rPh sb="72" eb="74">
      <t>メイジョウ</t>
    </rPh>
    <rPh sb="75" eb="77">
      <t>ヘイセイ</t>
    </rPh>
    <rPh sb="77" eb="79">
      <t>ヒャッケイ</t>
    </rPh>
    <rPh sb="80" eb="83">
      <t>イヌヤマジョウ</t>
    </rPh>
    <rPh sb="84" eb="86">
      <t>ジンジャ</t>
    </rPh>
    <rPh sb="87" eb="88">
      <t>マ</t>
    </rPh>
    <rPh sb="88" eb="89">
      <t>キヨ</t>
    </rPh>
    <rPh sb="89" eb="90">
      <t>タ</t>
    </rPh>
    <rPh sb="90" eb="92">
      <t>ジンジャ</t>
    </rPh>
    <rPh sb="93" eb="94">
      <t>サクラ</t>
    </rPh>
    <rPh sb="94" eb="96">
      <t>メイショ</t>
    </rPh>
    <rPh sb="97" eb="99">
      <t>ゴジョウ</t>
    </rPh>
    <rPh sb="99" eb="100">
      <t>カワ</t>
    </rPh>
    <phoneticPr fontId="1"/>
  </si>
  <si>
    <r>
      <rPr>
        <b/>
        <sz val="9"/>
        <color indexed="10"/>
        <rFont val="ＭＳ Ｐゴシック"/>
        <family val="3"/>
        <charset val="128"/>
      </rPr>
      <t>国宝</t>
    </r>
    <r>
      <rPr>
        <b/>
        <sz val="9"/>
        <color indexed="56"/>
        <rFont val="ＭＳ Ｐゴシック"/>
        <family val="3"/>
        <charset val="128"/>
      </rPr>
      <t>：金蓮寺弥陀堂　</t>
    </r>
    <r>
      <rPr>
        <b/>
        <sz val="9"/>
        <color indexed="10"/>
        <rFont val="ＭＳ Ｐゴシック"/>
        <family val="3"/>
        <charset val="128"/>
      </rPr>
      <t>自然</t>
    </r>
    <r>
      <rPr>
        <b/>
        <sz val="9"/>
        <color indexed="56"/>
        <rFont val="ＭＳ Ｐゴシック"/>
        <family val="3"/>
        <charset val="128"/>
      </rPr>
      <t>：葦毛湿原　</t>
    </r>
    <r>
      <rPr>
        <b/>
        <sz val="9"/>
        <color indexed="10"/>
        <rFont val="ＭＳ Ｐゴシック"/>
        <family val="3"/>
        <charset val="128"/>
      </rPr>
      <t>神社</t>
    </r>
    <r>
      <rPr>
        <b/>
        <sz val="9"/>
        <color indexed="56"/>
        <rFont val="ＭＳ Ｐゴシック"/>
        <family val="3"/>
        <charset val="128"/>
      </rPr>
      <t>：砥鹿神社　</t>
    </r>
    <r>
      <rPr>
        <b/>
        <sz val="9"/>
        <color indexed="10"/>
        <rFont val="ＭＳ Ｐゴシック"/>
        <family val="3"/>
        <charset val="128"/>
      </rPr>
      <t>名木</t>
    </r>
    <r>
      <rPr>
        <b/>
        <sz val="9"/>
        <color indexed="56"/>
        <rFont val="ＭＳ Ｐゴシック"/>
        <family val="3"/>
        <charset val="128"/>
      </rPr>
      <t>：甘泉寺ｺｳﾔﾏｷ</t>
    </r>
    <rPh sb="0" eb="2">
      <t>コクホウ</t>
    </rPh>
    <rPh sb="10" eb="12">
      <t>シゼン</t>
    </rPh>
    <rPh sb="18" eb="20">
      <t>ジンジャ</t>
    </rPh>
    <rPh sb="26" eb="28">
      <t>メイボク</t>
    </rPh>
    <phoneticPr fontId="1"/>
  </si>
  <si>
    <t>奥三河</t>
    <rPh sb="0" eb="1">
      <t>オク</t>
    </rPh>
    <rPh sb="1" eb="3">
      <t>ミカワ</t>
    </rPh>
    <phoneticPr fontId="1"/>
  </si>
  <si>
    <r>
      <rPr>
        <b/>
        <sz val="9"/>
        <color indexed="10"/>
        <rFont val="ＭＳ Ｐゴシック"/>
        <family val="3"/>
        <charset val="128"/>
      </rPr>
      <t>棚田</t>
    </r>
    <r>
      <rPr>
        <b/>
        <sz val="9"/>
        <color indexed="56"/>
        <rFont val="ＭＳ Ｐゴシック"/>
        <family val="3"/>
        <charset val="128"/>
      </rPr>
      <t>：四谷千枚田　</t>
    </r>
    <r>
      <rPr>
        <b/>
        <sz val="9"/>
        <color indexed="10"/>
        <rFont val="ＭＳ Ｐゴシック"/>
        <family val="3"/>
        <charset val="128"/>
      </rPr>
      <t>名勝</t>
    </r>
    <r>
      <rPr>
        <b/>
        <sz val="9"/>
        <color indexed="56"/>
        <rFont val="ＭＳ Ｐゴシック"/>
        <family val="3"/>
        <charset val="128"/>
      </rPr>
      <t>：乳岩峡　</t>
    </r>
    <r>
      <rPr>
        <b/>
        <sz val="9"/>
        <color indexed="10"/>
        <rFont val="ＭＳ Ｐゴシック"/>
        <family val="3"/>
        <charset val="128"/>
      </rPr>
      <t>森林浴の森</t>
    </r>
    <r>
      <rPr>
        <b/>
        <sz val="9"/>
        <color indexed="56"/>
        <rFont val="ＭＳ Ｐゴシック"/>
        <family val="3"/>
        <charset val="128"/>
      </rPr>
      <t>：愛知県民の森　</t>
    </r>
    <r>
      <rPr>
        <b/>
        <sz val="9"/>
        <color indexed="10"/>
        <rFont val="ＭＳ Ｐゴシック"/>
        <family val="3"/>
        <charset val="128"/>
      </rPr>
      <t>名湯</t>
    </r>
    <r>
      <rPr>
        <b/>
        <sz val="9"/>
        <color indexed="56"/>
        <rFont val="ＭＳ Ｐゴシック"/>
        <family val="3"/>
        <charset val="128"/>
      </rPr>
      <t>：湯谷温泉　</t>
    </r>
    <r>
      <rPr>
        <b/>
        <sz val="9"/>
        <color indexed="10"/>
        <rFont val="ＭＳ Ｐゴシック"/>
        <family val="3"/>
        <charset val="128"/>
      </rPr>
      <t>滝、名勝</t>
    </r>
    <r>
      <rPr>
        <b/>
        <sz val="9"/>
        <color indexed="56"/>
        <rFont val="ＭＳ Ｐゴシック"/>
        <family val="3"/>
        <charset val="128"/>
      </rPr>
      <t xml:space="preserve">：阿寺の七滝
</t>
    </r>
    <r>
      <rPr>
        <b/>
        <sz val="9"/>
        <color indexed="10"/>
        <rFont val="ＭＳ Ｐゴシック"/>
        <family val="3"/>
        <charset val="128"/>
      </rPr>
      <t>名木</t>
    </r>
    <r>
      <rPr>
        <b/>
        <sz val="9"/>
        <color indexed="56"/>
        <rFont val="ＭＳ Ｐゴシック"/>
        <family val="3"/>
        <charset val="128"/>
      </rPr>
      <t>：笠スギ　</t>
    </r>
    <r>
      <rPr>
        <b/>
        <sz val="9"/>
        <color indexed="10"/>
        <rFont val="ＭＳ Ｐゴシック"/>
        <family val="3"/>
        <charset val="128"/>
      </rPr>
      <t>名勝</t>
    </r>
    <r>
      <rPr>
        <b/>
        <sz val="9"/>
        <color indexed="56"/>
        <rFont val="ＭＳ Ｐゴシック"/>
        <family val="3"/>
        <charset val="128"/>
      </rPr>
      <t>：鳳来寺山　</t>
    </r>
    <r>
      <rPr>
        <b/>
        <sz val="9"/>
        <color indexed="10"/>
        <rFont val="ＭＳ Ｐゴシック"/>
        <family val="3"/>
        <charset val="128"/>
      </rPr>
      <t>名城</t>
    </r>
    <r>
      <rPr>
        <b/>
        <sz val="9"/>
        <color indexed="56"/>
        <rFont val="ＭＳ Ｐゴシック"/>
        <family val="3"/>
        <charset val="128"/>
      </rPr>
      <t>：長篠城</t>
    </r>
    <rPh sb="0" eb="2">
      <t>タナダ</t>
    </rPh>
    <rPh sb="3" eb="5">
      <t>ヨツヤ</t>
    </rPh>
    <rPh sb="5" eb="8">
      <t>センマイダ</t>
    </rPh>
    <rPh sb="9" eb="11">
      <t>メイショウ</t>
    </rPh>
    <rPh sb="12" eb="13">
      <t>チチ</t>
    </rPh>
    <rPh sb="13" eb="14">
      <t>イワ</t>
    </rPh>
    <rPh sb="14" eb="15">
      <t>キョウ</t>
    </rPh>
    <rPh sb="16" eb="19">
      <t>シンリンヨク</t>
    </rPh>
    <rPh sb="20" eb="21">
      <t>モリ</t>
    </rPh>
    <rPh sb="22" eb="24">
      <t>アイチ</t>
    </rPh>
    <rPh sb="24" eb="26">
      <t>ケンミン</t>
    </rPh>
    <rPh sb="27" eb="28">
      <t>モリ</t>
    </rPh>
    <rPh sb="29" eb="31">
      <t>メイトウ</t>
    </rPh>
    <rPh sb="32" eb="36">
      <t>ユヤオンセン</t>
    </rPh>
    <rPh sb="37" eb="38">
      <t>タキ</t>
    </rPh>
    <rPh sb="39" eb="41">
      <t>メイショウ</t>
    </rPh>
    <rPh sb="42" eb="43">
      <t>ア</t>
    </rPh>
    <rPh sb="43" eb="44">
      <t>テラ</t>
    </rPh>
    <rPh sb="45" eb="46">
      <t>７</t>
    </rPh>
    <rPh sb="46" eb="47">
      <t>タキ</t>
    </rPh>
    <rPh sb="48" eb="50">
      <t>メイボク</t>
    </rPh>
    <rPh sb="51" eb="52">
      <t>カサ</t>
    </rPh>
    <rPh sb="55" eb="57">
      <t>メイショウ</t>
    </rPh>
    <rPh sb="58" eb="61">
      <t>ホウライジ</t>
    </rPh>
    <rPh sb="61" eb="62">
      <t>サン</t>
    </rPh>
    <rPh sb="63" eb="65">
      <t>メイジョウ</t>
    </rPh>
    <rPh sb="66" eb="69">
      <t>ナガシノジョウ</t>
    </rPh>
    <phoneticPr fontId="1"/>
  </si>
  <si>
    <t>菅島、答志島、神島</t>
    <rPh sb="0" eb="1">
      <t>スガ</t>
    </rPh>
    <rPh sb="1" eb="2">
      <t>シマ</t>
    </rPh>
    <rPh sb="3" eb="6">
      <t>トウシジマ</t>
    </rPh>
    <rPh sb="7" eb="9">
      <t>カミシマ</t>
    </rPh>
    <phoneticPr fontId="1"/>
  </si>
  <si>
    <t>志摩</t>
    <rPh sb="0" eb="2">
      <t>シマ</t>
    </rPh>
    <phoneticPr fontId="1"/>
  </si>
  <si>
    <r>
      <rPr>
        <b/>
        <sz val="9"/>
        <color indexed="10"/>
        <rFont val="ＭＳ Ｐゴシック"/>
        <family val="3"/>
        <charset val="128"/>
      </rPr>
      <t>渚、白砂青松、道、音風景</t>
    </r>
    <r>
      <rPr>
        <b/>
        <sz val="9"/>
        <rFont val="ＭＳ Ｐゴシック"/>
        <family val="3"/>
        <charset val="128"/>
      </rPr>
      <t>：恋路が浜　</t>
    </r>
    <r>
      <rPr>
        <b/>
        <sz val="9"/>
        <color indexed="10"/>
        <rFont val="ＭＳ Ｐゴシック"/>
        <family val="3"/>
        <charset val="128"/>
      </rPr>
      <t>灯台</t>
    </r>
    <r>
      <rPr>
        <b/>
        <sz val="9"/>
        <rFont val="ＭＳ Ｐゴシック"/>
        <family val="3"/>
        <charset val="128"/>
      </rPr>
      <t>：伊良湖岬灯台　</t>
    </r>
    <r>
      <rPr>
        <b/>
        <sz val="9"/>
        <color indexed="10"/>
        <rFont val="ＭＳ Ｐゴシック"/>
        <family val="3"/>
        <charset val="128"/>
      </rPr>
      <t>道</t>
    </r>
    <r>
      <rPr>
        <b/>
        <sz val="9"/>
        <rFont val="ＭＳ Ｐゴシック"/>
        <family val="3"/>
        <charset val="128"/>
      </rPr>
      <t xml:space="preserve">：渥美サイクリング道
</t>
    </r>
    <r>
      <rPr>
        <b/>
        <sz val="9"/>
        <color indexed="10"/>
        <rFont val="ＭＳ Ｐゴシック"/>
        <family val="3"/>
        <charset val="128"/>
      </rPr>
      <t>風景</t>
    </r>
    <r>
      <rPr>
        <b/>
        <sz val="9"/>
        <rFont val="ＭＳ Ｐゴシック"/>
        <family val="3"/>
        <charset val="128"/>
      </rPr>
      <t>：電照菊栽培温室　</t>
    </r>
    <r>
      <rPr>
        <b/>
        <sz val="9"/>
        <color indexed="10"/>
        <rFont val="ＭＳ Ｐゴシック"/>
        <family val="3"/>
        <charset val="128"/>
      </rPr>
      <t>白砂青松</t>
    </r>
    <r>
      <rPr>
        <b/>
        <sz val="9"/>
        <rFont val="ＭＳ Ｐゴシック"/>
        <family val="3"/>
        <charset val="128"/>
      </rPr>
      <t>：開拓防災林　</t>
    </r>
    <r>
      <rPr>
        <b/>
        <sz val="9"/>
        <color indexed="10"/>
        <rFont val="ＭＳ Ｐゴシック"/>
        <family val="3"/>
        <charset val="128"/>
      </rPr>
      <t>夜景</t>
    </r>
    <r>
      <rPr>
        <b/>
        <sz val="9"/>
        <rFont val="ＭＳ Ｐゴシック"/>
        <family val="3"/>
        <charset val="128"/>
      </rPr>
      <t>：蔵王山展望台　</t>
    </r>
    <r>
      <rPr>
        <b/>
        <sz val="9"/>
        <color indexed="10"/>
        <rFont val="ＭＳ Ｐゴシック"/>
        <family val="3"/>
        <charset val="128"/>
      </rPr>
      <t>自然</t>
    </r>
    <r>
      <rPr>
        <b/>
        <sz val="9"/>
        <rFont val="ＭＳ Ｐゴシック"/>
        <family val="3"/>
        <charset val="128"/>
      </rPr>
      <t>：汐川干潟　</t>
    </r>
    <r>
      <rPr>
        <b/>
        <sz val="9"/>
        <color indexed="10"/>
        <rFont val="ＭＳ Ｐゴシック"/>
        <family val="3"/>
        <charset val="128"/>
      </rPr>
      <t>百景</t>
    </r>
    <r>
      <rPr>
        <b/>
        <sz val="9"/>
        <rFont val="ＭＳ Ｐゴシック"/>
        <family val="3"/>
        <charset val="128"/>
      </rPr>
      <t>：蒲郡海岸</t>
    </r>
    <phoneticPr fontId="1"/>
  </si>
  <si>
    <r>
      <rPr>
        <b/>
        <sz val="9"/>
        <color indexed="10"/>
        <rFont val="ＭＳ Ｐゴシック"/>
        <family val="3"/>
        <charset val="128"/>
      </rPr>
      <t>百景</t>
    </r>
    <r>
      <rPr>
        <b/>
        <sz val="9"/>
        <color indexed="56"/>
        <rFont val="ＭＳ Ｐゴシック"/>
        <family val="3"/>
        <charset val="128"/>
      </rPr>
      <t>：鳥羽湾　</t>
    </r>
    <r>
      <rPr>
        <b/>
        <sz val="9"/>
        <color indexed="10"/>
        <rFont val="ＭＳ Ｐゴシック"/>
        <family val="3"/>
        <charset val="128"/>
      </rPr>
      <t>灯台</t>
    </r>
    <r>
      <rPr>
        <b/>
        <sz val="9"/>
        <color indexed="56"/>
        <rFont val="ＭＳ Ｐゴシック"/>
        <family val="3"/>
        <charset val="128"/>
      </rPr>
      <t>：菅島　</t>
    </r>
    <r>
      <rPr>
        <b/>
        <sz val="9"/>
        <color indexed="10"/>
        <rFont val="ＭＳ Ｐゴシック"/>
        <family val="3"/>
        <charset val="128"/>
      </rPr>
      <t>音風景</t>
    </r>
    <r>
      <rPr>
        <b/>
        <sz val="9"/>
        <color indexed="56"/>
        <rFont val="ＭＳ Ｐゴシック"/>
        <family val="3"/>
        <charset val="128"/>
      </rPr>
      <t>：海女の磯笛　</t>
    </r>
    <r>
      <rPr>
        <b/>
        <sz val="9"/>
        <color indexed="10"/>
        <rFont val="ＭＳ Ｐゴシック"/>
        <family val="3"/>
        <charset val="128"/>
      </rPr>
      <t>かおり風景</t>
    </r>
    <r>
      <rPr>
        <b/>
        <sz val="9"/>
        <color indexed="56"/>
        <rFont val="ＭＳ Ｐゴシック"/>
        <family val="3"/>
        <charset val="128"/>
      </rPr>
      <t>：塩ワカメづくり　</t>
    </r>
    <r>
      <rPr>
        <b/>
        <sz val="9"/>
        <color indexed="10"/>
        <rFont val="ＭＳ Ｐゴシック"/>
        <family val="3"/>
        <charset val="128"/>
      </rPr>
      <t>秘境、灯台</t>
    </r>
    <r>
      <rPr>
        <b/>
        <sz val="9"/>
        <color indexed="56"/>
        <rFont val="ＭＳ Ｐゴシック"/>
        <family val="3"/>
        <charset val="128"/>
      </rPr>
      <t>：神島</t>
    </r>
    <rPh sb="0" eb="2">
      <t>ヒャッケイ</t>
    </rPh>
    <rPh sb="3" eb="5">
      <t>トバ</t>
    </rPh>
    <rPh sb="5" eb="6">
      <t>ワン</t>
    </rPh>
    <rPh sb="7" eb="9">
      <t>トウダイ</t>
    </rPh>
    <rPh sb="10" eb="11">
      <t>スガ</t>
    </rPh>
    <rPh sb="11" eb="12">
      <t>シマ</t>
    </rPh>
    <rPh sb="13" eb="14">
      <t>オト</t>
    </rPh>
    <rPh sb="14" eb="16">
      <t>フウケイ</t>
    </rPh>
    <rPh sb="17" eb="19">
      <t>アマ</t>
    </rPh>
    <rPh sb="20" eb="21">
      <t>イソ</t>
    </rPh>
    <rPh sb="21" eb="22">
      <t>フエ</t>
    </rPh>
    <rPh sb="26" eb="28">
      <t>フウケイ</t>
    </rPh>
    <rPh sb="29" eb="30">
      <t>シオ</t>
    </rPh>
    <rPh sb="37" eb="39">
      <t>ヒキョウ</t>
    </rPh>
    <rPh sb="40" eb="42">
      <t>トウダイ</t>
    </rPh>
    <rPh sb="43" eb="45">
      <t>カミシマ</t>
    </rPh>
    <phoneticPr fontId="1"/>
  </si>
  <si>
    <r>
      <rPr>
        <b/>
        <sz val="9"/>
        <color indexed="10"/>
        <rFont val="ＭＳ Ｐゴシック"/>
        <family val="3"/>
        <charset val="128"/>
      </rPr>
      <t>快水浴場、朝日、夕日</t>
    </r>
    <r>
      <rPr>
        <b/>
        <sz val="9"/>
        <color indexed="56"/>
        <rFont val="ＭＳ Ｐゴシック"/>
        <family val="3"/>
        <charset val="128"/>
      </rPr>
      <t>：御前崎　</t>
    </r>
    <r>
      <rPr>
        <b/>
        <sz val="9"/>
        <color indexed="10"/>
        <rFont val="ＭＳ Ｐゴシック"/>
        <family val="3"/>
        <charset val="128"/>
      </rPr>
      <t>灯台</t>
    </r>
    <r>
      <rPr>
        <b/>
        <sz val="9"/>
        <color indexed="56"/>
        <rFont val="ＭＳ Ｐゴシック"/>
        <family val="3"/>
        <charset val="128"/>
      </rPr>
      <t>：御前崎　</t>
    </r>
    <r>
      <rPr>
        <b/>
        <sz val="9"/>
        <color indexed="10"/>
        <rFont val="ＭＳ Ｐゴシック"/>
        <family val="3"/>
        <charset val="128"/>
      </rPr>
      <t>音風景</t>
    </r>
    <r>
      <rPr>
        <b/>
        <sz val="9"/>
        <color indexed="56"/>
        <rFont val="ＭＳ Ｐゴシック"/>
        <family val="3"/>
        <charset val="128"/>
      </rPr>
      <t>：遠州灘の海鳴　</t>
    </r>
    <r>
      <rPr>
        <b/>
        <sz val="9"/>
        <color indexed="10"/>
        <rFont val="ＭＳ Ｐゴシック"/>
        <family val="3"/>
        <charset val="128"/>
      </rPr>
      <t>むら景観</t>
    </r>
    <r>
      <rPr>
        <b/>
        <sz val="9"/>
        <color indexed="56"/>
        <rFont val="ＭＳ Ｐゴシック"/>
        <family val="3"/>
        <charset val="128"/>
      </rPr>
      <t xml:space="preserve">：菊川町富田
</t>
    </r>
    <r>
      <rPr>
        <b/>
        <sz val="9"/>
        <color indexed="10"/>
        <rFont val="ＭＳ Ｐゴシック"/>
        <family val="3"/>
        <charset val="128"/>
      </rPr>
      <t>かおり風景</t>
    </r>
    <r>
      <rPr>
        <b/>
        <sz val="9"/>
        <color indexed="56"/>
        <rFont val="ＭＳ Ｐゴシック"/>
        <family val="3"/>
        <charset val="128"/>
      </rPr>
      <t>：牧之原のお茶　</t>
    </r>
    <r>
      <rPr>
        <b/>
        <sz val="9"/>
        <color indexed="10"/>
        <rFont val="ＭＳ Ｐゴシック"/>
        <family val="3"/>
        <charset val="128"/>
      </rPr>
      <t>歴史の道</t>
    </r>
    <r>
      <rPr>
        <b/>
        <sz val="9"/>
        <color indexed="56"/>
        <rFont val="ＭＳ Ｐゴシック"/>
        <family val="3"/>
        <charset val="128"/>
      </rPr>
      <t>：小夜の中山道　</t>
    </r>
    <r>
      <rPr>
        <b/>
        <sz val="9"/>
        <color indexed="10"/>
        <rFont val="ＭＳ Ｐゴシック"/>
        <family val="3"/>
        <charset val="128"/>
      </rPr>
      <t>名城</t>
    </r>
    <r>
      <rPr>
        <b/>
        <sz val="9"/>
        <color indexed="56"/>
        <rFont val="ＭＳ Ｐゴシック"/>
        <family val="3"/>
        <charset val="128"/>
      </rPr>
      <t>：掛川城　　</t>
    </r>
    <rPh sb="5" eb="7">
      <t>アサヒ</t>
    </rPh>
    <rPh sb="8" eb="10">
      <t>ユウヒ</t>
    </rPh>
    <rPh sb="11" eb="14">
      <t>オマエザキ</t>
    </rPh>
    <rPh sb="15" eb="17">
      <t>トウダイ</t>
    </rPh>
    <rPh sb="18" eb="21">
      <t>オマエザキ</t>
    </rPh>
    <rPh sb="22" eb="23">
      <t>オト</t>
    </rPh>
    <rPh sb="23" eb="25">
      <t>フウケイ</t>
    </rPh>
    <rPh sb="26" eb="28">
      <t>エンシュウ</t>
    </rPh>
    <rPh sb="28" eb="29">
      <t>ナダ</t>
    </rPh>
    <rPh sb="30" eb="32">
      <t>ウミナ</t>
    </rPh>
    <rPh sb="35" eb="37">
      <t>ケイカン</t>
    </rPh>
    <rPh sb="38" eb="40">
      <t>キクカワ</t>
    </rPh>
    <rPh sb="40" eb="41">
      <t>チョウ</t>
    </rPh>
    <rPh sb="41" eb="43">
      <t>トミダ</t>
    </rPh>
    <rPh sb="47" eb="49">
      <t>フウケイ</t>
    </rPh>
    <rPh sb="50" eb="53">
      <t>マキノハラ</t>
    </rPh>
    <rPh sb="55" eb="56">
      <t>チャ</t>
    </rPh>
    <rPh sb="57" eb="59">
      <t>レキシ</t>
    </rPh>
    <rPh sb="60" eb="61">
      <t>ミチ</t>
    </rPh>
    <rPh sb="69" eb="71">
      <t>メイジョウ</t>
    </rPh>
    <rPh sb="72" eb="75">
      <t>カケガワジョウ</t>
    </rPh>
    <phoneticPr fontId="1"/>
  </si>
  <si>
    <r>
      <rPr>
        <b/>
        <sz val="9"/>
        <color indexed="10"/>
        <rFont val="ＭＳ Ｐゴシック"/>
        <family val="3"/>
        <charset val="128"/>
      </rPr>
      <t>灯台</t>
    </r>
    <r>
      <rPr>
        <b/>
        <sz val="9"/>
        <color indexed="56"/>
        <rFont val="ＭＳ Ｐゴシック"/>
        <family val="3"/>
        <charset val="128"/>
      </rPr>
      <t>：安乗岬　</t>
    </r>
    <r>
      <rPr>
        <b/>
        <sz val="9"/>
        <color indexed="10"/>
        <rFont val="ＭＳ Ｐゴシック"/>
        <family val="3"/>
        <charset val="128"/>
      </rPr>
      <t>灯台</t>
    </r>
    <r>
      <rPr>
        <b/>
        <sz val="9"/>
        <color indexed="56"/>
        <rFont val="ＭＳ Ｐゴシック"/>
        <family val="3"/>
        <charset val="128"/>
      </rPr>
      <t>：大王崎　</t>
    </r>
    <r>
      <rPr>
        <b/>
        <sz val="9"/>
        <color indexed="10"/>
        <rFont val="ＭＳ Ｐゴシック"/>
        <family val="3"/>
        <charset val="128"/>
      </rPr>
      <t>快水浴場</t>
    </r>
    <r>
      <rPr>
        <b/>
        <sz val="9"/>
        <color indexed="56"/>
        <rFont val="ＭＳ Ｐゴシック"/>
        <family val="3"/>
        <charset val="128"/>
      </rPr>
      <t>：御座白浜</t>
    </r>
    <r>
      <rPr>
        <b/>
        <sz val="9"/>
        <color indexed="10"/>
        <rFont val="ＭＳ Ｐゴシック"/>
        <family val="3"/>
        <charset val="128"/>
      </rPr>
      <t>　風景、２１世紀風景</t>
    </r>
    <r>
      <rPr>
        <b/>
        <sz val="9"/>
        <color indexed="56"/>
        <rFont val="ＭＳ Ｐゴシック"/>
        <family val="3"/>
        <charset val="128"/>
      </rPr>
      <t>：英虞湾　</t>
    </r>
    <r>
      <rPr>
        <b/>
        <sz val="9"/>
        <color indexed="10"/>
        <rFont val="ＭＳ Ｐゴシック"/>
        <family val="3"/>
        <charset val="128"/>
      </rPr>
      <t>絶景</t>
    </r>
    <r>
      <rPr>
        <b/>
        <sz val="9"/>
        <color indexed="56"/>
        <rFont val="ＭＳ Ｐゴシック"/>
        <family val="3"/>
        <charset val="128"/>
      </rPr>
      <t xml:space="preserve">：志摩
</t>
    </r>
    <r>
      <rPr>
        <b/>
        <sz val="9"/>
        <color indexed="10"/>
        <rFont val="ＭＳ Ｐゴシック"/>
        <family val="3"/>
        <charset val="128"/>
      </rPr>
      <t>道</t>
    </r>
    <r>
      <rPr>
        <b/>
        <sz val="9"/>
        <color indexed="56"/>
        <rFont val="ＭＳ Ｐゴシック"/>
        <family val="3"/>
        <charset val="128"/>
      </rPr>
      <t>：国道２６０号線　</t>
    </r>
    <r>
      <rPr>
        <b/>
        <sz val="9"/>
        <color indexed="10"/>
        <rFont val="ＭＳ Ｐゴシック"/>
        <family val="3"/>
        <charset val="128"/>
      </rPr>
      <t>夕日</t>
    </r>
    <r>
      <rPr>
        <b/>
        <sz val="9"/>
        <color indexed="56"/>
        <rFont val="ＭＳ Ｐゴシック"/>
        <family val="3"/>
        <charset val="128"/>
      </rPr>
      <t>：阿児町　</t>
    </r>
    <r>
      <rPr>
        <b/>
        <sz val="9"/>
        <color indexed="10"/>
        <rFont val="ＭＳ Ｐゴシック"/>
        <family val="3"/>
        <charset val="128"/>
      </rPr>
      <t>夕日</t>
    </r>
    <r>
      <rPr>
        <b/>
        <sz val="9"/>
        <color indexed="56"/>
        <rFont val="ＭＳ Ｐゴシック"/>
        <family val="3"/>
        <charset val="128"/>
      </rPr>
      <t>：浜島町　</t>
    </r>
    <r>
      <rPr>
        <b/>
        <sz val="9"/>
        <color indexed="10"/>
        <rFont val="ＭＳ Ｐゴシック"/>
        <family val="3"/>
        <charset val="128"/>
      </rPr>
      <t>名水</t>
    </r>
    <r>
      <rPr>
        <b/>
        <sz val="9"/>
        <color indexed="56"/>
        <rFont val="ＭＳ Ｐゴシック"/>
        <family val="3"/>
        <charset val="128"/>
      </rPr>
      <t>：恵利原の水穴</t>
    </r>
    <rPh sb="0" eb="2">
      <t>トウダイ</t>
    </rPh>
    <rPh sb="3" eb="5">
      <t>アノリ</t>
    </rPh>
    <rPh sb="5" eb="6">
      <t>ミサキ</t>
    </rPh>
    <rPh sb="7" eb="9">
      <t>トウダイ</t>
    </rPh>
    <rPh sb="10" eb="12">
      <t>ダイオウ</t>
    </rPh>
    <rPh sb="12" eb="13">
      <t>ザキ</t>
    </rPh>
    <rPh sb="14" eb="15">
      <t>カイ</t>
    </rPh>
    <rPh sb="15" eb="16">
      <t>ミズ</t>
    </rPh>
    <rPh sb="16" eb="18">
      <t>ヨクジョウ</t>
    </rPh>
    <rPh sb="19" eb="21">
      <t>ゴザ</t>
    </rPh>
    <rPh sb="21" eb="23">
      <t>シラハマ</t>
    </rPh>
    <rPh sb="24" eb="26">
      <t>フウケイ</t>
    </rPh>
    <rPh sb="29" eb="31">
      <t>セイキ</t>
    </rPh>
    <rPh sb="31" eb="33">
      <t>フウケイ</t>
    </rPh>
    <rPh sb="34" eb="37">
      <t>アゴワン</t>
    </rPh>
    <rPh sb="38" eb="40">
      <t>ゼッケイ</t>
    </rPh>
    <rPh sb="41" eb="43">
      <t>シマ</t>
    </rPh>
    <rPh sb="44" eb="45">
      <t>ミチ</t>
    </rPh>
    <rPh sb="46" eb="48">
      <t>コクドウ</t>
    </rPh>
    <rPh sb="51" eb="53">
      <t>ゴウセン</t>
    </rPh>
    <rPh sb="54" eb="56">
      <t>ユウヒ</t>
    </rPh>
    <rPh sb="57" eb="58">
      <t>ア</t>
    </rPh>
    <rPh sb="59" eb="60">
      <t>チョウ</t>
    </rPh>
    <rPh sb="61" eb="63">
      <t>ユウヒ</t>
    </rPh>
    <rPh sb="64" eb="66">
      <t>ハマジマ</t>
    </rPh>
    <rPh sb="66" eb="67">
      <t>チョウ</t>
    </rPh>
    <rPh sb="68" eb="70">
      <t>メイスイ</t>
    </rPh>
    <rPh sb="71" eb="74">
      <t>エリハラ</t>
    </rPh>
    <rPh sb="75" eb="77">
      <t>ミズアナ</t>
    </rPh>
    <phoneticPr fontId="1"/>
  </si>
  <si>
    <r>
      <rPr>
        <b/>
        <sz val="9"/>
        <color indexed="10"/>
        <rFont val="ＭＳ Ｐゴシック"/>
        <family val="3"/>
        <charset val="128"/>
      </rPr>
      <t>桜名所</t>
    </r>
    <r>
      <rPr>
        <b/>
        <sz val="9"/>
        <color indexed="56"/>
        <rFont val="ＭＳ Ｐゴシック"/>
        <family val="3"/>
        <charset val="128"/>
      </rPr>
      <t>：新境川堤　</t>
    </r>
    <r>
      <rPr>
        <b/>
        <sz val="9"/>
        <color indexed="10"/>
        <rFont val="ＭＳ Ｐゴシック"/>
        <family val="3"/>
        <charset val="128"/>
      </rPr>
      <t>歴史的風土</t>
    </r>
    <r>
      <rPr>
        <b/>
        <sz val="9"/>
        <color indexed="56"/>
        <rFont val="ＭＳ Ｐゴシック"/>
        <family val="3"/>
        <charset val="128"/>
      </rPr>
      <t>：各務原市　</t>
    </r>
    <r>
      <rPr>
        <b/>
        <sz val="9"/>
        <color indexed="10"/>
        <rFont val="ＭＳ Ｐゴシック"/>
        <family val="3"/>
        <charset val="128"/>
      </rPr>
      <t>名城</t>
    </r>
    <r>
      <rPr>
        <b/>
        <sz val="9"/>
        <color indexed="56"/>
        <rFont val="ＭＳ Ｐゴシック"/>
        <family val="3"/>
        <charset val="128"/>
      </rPr>
      <t>：岐阜城　</t>
    </r>
    <r>
      <rPr>
        <b/>
        <sz val="9"/>
        <color indexed="10"/>
        <rFont val="ＭＳ Ｐゴシック"/>
        <family val="3"/>
        <charset val="128"/>
      </rPr>
      <t>自然、夜景</t>
    </r>
    <r>
      <rPr>
        <b/>
        <sz val="9"/>
        <color indexed="56"/>
        <rFont val="ＭＳ Ｐゴシック"/>
        <family val="3"/>
        <charset val="128"/>
      </rPr>
      <t>：金華山　</t>
    </r>
    <r>
      <rPr>
        <b/>
        <sz val="9"/>
        <color indexed="10"/>
        <rFont val="ＭＳ Ｐゴシック"/>
        <family val="3"/>
        <charset val="128"/>
      </rPr>
      <t>名水、百景</t>
    </r>
    <r>
      <rPr>
        <b/>
        <sz val="9"/>
        <color indexed="56"/>
        <rFont val="ＭＳ Ｐゴシック"/>
        <family val="3"/>
        <charset val="128"/>
      </rPr>
      <t xml:space="preserve">：長良川
</t>
    </r>
    <r>
      <rPr>
        <b/>
        <sz val="9"/>
        <color indexed="10"/>
        <rFont val="ＭＳ Ｐゴシック"/>
        <family val="3"/>
        <charset val="128"/>
      </rPr>
      <t>音風景、風景</t>
    </r>
    <r>
      <rPr>
        <b/>
        <sz val="9"/>
        <color indexed="56"/>
        <rFont val="ＭＳ Ｐゴシック"/>
        <family val="3"/>
        <charset val="128"/>
      </rPr>
      <t>：長良川鵜飼い　</t>
    </r>
    <r>
      <rPr>
        <b/>
        <sz val="9"/>
        <color indexed="10"/>
        <rFont val="ＭＳ Ｐゴシック"/>
        <family val="3"/>
        <charset val="128"/>
      </rPr>
      <t>歴史風土</t>
    </r>
    <r>
      <rPr>
        <b/>
        <sz val="9"/>
        <color indexed="56"/>
        <rFont val="ＭＳ Ｐゴシック"/>
        <family val="3"/>
        <charset val="128"/>
      </rPr>
      <t>：岐阜市　</t>
    </r>
    <r>
      <rPr>
        <b/>
        <sz val="9"/>
        <color indexed="10"/>
        <rFont val="ＭＳ Ｐゴシック"/>
        <family val="3"/>
        <charset val="128"/>
      </rPr>
      <t>桜名所</t>
    </r>
    <r>
      <rPr>
        <b/>
        <sz val="9"/>
        <color indexed="56"/>
        <rFont val="ＭＳ Ｐゴシック"/>
        <family val="3"/>
        <charset val="128"/>
      </rPr>
      <t>：霞間ヶ渓　</t>
    </r>
    <r>
      <rPr>
        <b/>
        <sz val="9"/>
        <color indexed="10"/>
        <rFont val="ＭＳ Ｐゴシック"/>
        <family val="3"/>
        <charset val="128"/>
      </rPr>
      <t>夜景</t>
    </r>
    <r>
      <rPr>
        <b/>
        <sz val="9"/>
        <color indexed="56"/>
        <rFont val="ＭＳ Ｐゴシック"/>
        <family val="3"/>
        <charset val="128"/>
      </rPr>
      <t xml:space="preserve">：池田山
</t>
    </r>
    <r>
      <rPr>
        <b/>
        <sz val="9"/>
        <color indexed="10"/>
        <rFont val="ＭＳ Ｐゴシック"/>
        <family val="3"/>
        <charset val="128"/>
      </rPr>
      <t>名水、滝、風景</t>
    </r>
    <r>
      <rPr>
        <b/>
        <sz val="9"/>
        <color indexed="56"/>
        <rFont val="ＭＳ Ｐゴシック"/>
        <family val="3"/>
        <charset val="128"/>
      </rPr>
      <t>：養老の滝　</t>
    </r>
    <r>
      <rPr>
        <b/>
        <sz val="9"/>
        <color indexed="10"/>
        <rFont val="ＭＳ Ｐゴシック"/>
        <family val="3"/>
        <charset val="128"/>
      </rPr>
      <t>風景</t>
    </r>
    <r>
      <rPr>
        <b/>
        <sz val="9"/>
        <color indexed="56"/>
        <rFont val="ＭＳ Ｐゴシック"/>
        <family val="3"/>
        <charset val="128"/>
      </rPr>
      <t>：濃尾の輪中集落　</t>
    </r>
    <r>
      <rPr>
        <b/>
        <sz val="9"/>
        <color indexed="10"/>
        <rFont val="ＭＳ Ｐゴシック"/>
        <family val="3"/>
        <charset val="128"/>
      </rPr>
      <t>都市公園</t>
    </r>
    <r>
      <rPr>
        <b/>
        <sz val="9"/>
        <color indexed="56"/>
        <rFont val="ＭＳ Ｐゴシック"/>
        <family val="3"/>
        <charset val="128"/>
      </rPr>
      <t>：木曽三川公園　</t>
    </r>
    <r>
      <rPr>
        <b/>
        <sz val="9"/>
        <color indexed="10"/>
        <rFont val="ＭＳ Ｐゴシック"/>
        <family val="3"/>
        <charset val="128"/>
      </rPr>
      <t>道</t>
    </r>
    <r>
      <rPr>
        <b/>
        <sz val="9"/>
        <color indexed="56"/>
        <rFont val="ＭＳ Ｐゴシック"/>
        <family val="3"/>
        <charset val="128"/>
      </rPr>
      <t>：三川パークウェイ</t>
    </r>
    <rPh sb="0" eb="1">
      <t>サクラ</t>
    </rPh>
    <rPh sb="1" eb="3">
      <t>メイショ</t>
    </rPh>
    <rPh sb="4" eb="5">
      <t>シン</t>
    </rPh>
    <rPh sb="5" eb="6">
      <t>サカイ</t>
    </rPh>
    <rPh sb="6" eb="7">
      <t>カワ</t>
    </rPh>
    <rPh sb="7" eb="8">
      <t>テイ</t>
    </rPh>
    <rPh sb="9" eb="12">
      <t>レキシテキ</t>
    </rPh>
    <rPh sb="12" eb="14">
      <t>フウド</t>
    </rPh>
    <rPh sb="15" eb="19">
      <t>カガミハラシ</t>
    </rPh>
    <rPh sb="20" eb="22">
      <t>メイジョウ</t>
    </rPh>
    <rPh sb="23" eb="25">
      <t>ギフ</t>
    </rPh>
    <rPh sb="25" eb="26">
      <t>ジョウ</t>
    </rPh>
    <rPh sb="27" eb="29">
      <t>シゼン</t>
    </rPh>
    <rPh sb="30" eb="32">
      <t>ヤケイ</t>
    </rPh>
    <rPh sb="33" eb="36">
      <t>キンカザン</t>
    </rPh>
    <rPh sb="37" eb="39">
      <t>メイスイ</t>
    </rPh>
    <rPh sb="40" eb="42">
      <t>ヒャッケイ</t>
    </rPh>
    <rPh sb="43" eb="46">
      <t>ナガラガワ</t>
    </rPh>
    <rPh sb="47" eb="48">
      <t>オト</t>
    </rPh>
    <rPh sb="48" eb="50">
      <t>フウケイ</t>
    </rPh>
    <rPh sb="51" eb="53">
      <t>フウケイ</t>
    </rPh>
    <rPh sb="54" eb="57">
      <t>ナガラガワ</t>
    </rPh>
    <rPh sb="57" eb="59">
      <t>ウカ</t>
    </rPh>
    <rPh sb="66" eb="68">
      <t>ギフ</t>
    </rPh>
    <rPh sb="68" eb="69">
      <t>シ</t>
    </rPh>
    <rPh sb="70" eb="71">
      <t>サクラ</t>
    </rPh>
    <rPh sb="71" eb="73">
      <t>メイショ</t>
    </rPh>
    <rPh sb="74" eb="75">
      <t>カスミ</t>
    </rPh>
    <rPh sb="75" eb="76">
      <t>マ</t>
    </rPh>
    <rPh sb="77" eb="78">
      <t>タニ</t>
    </rPh>
    <rPh sb="79" eb="81">
      <t>ヤケイ</t>
    </rPh>
    <rPh sb="82" eb="84">
      <t>イケダ</t>
    </rPh>
    <rPh sb="84" eb="85">
      <t>ヤマ</t>
    </rPh>
    <rPh sb="86" eb="88">
      <t>メイスイ</t>
    </rPh>
    <rPh sb="89" eb="90">
      <t>タキ</t>
    </rPh>
    <rPh sb="91" eb="93">
      <t>フウケイ</t>
    </rPh>
    <rPh sb="94" eb="96">
      <t>ヨウロウ</t>
    </rPh>
    <rPh sb="97" eb="98">
      <t>タキ</t>
    </rPh>
    <rPh sb="99" eb="101">
      <t>フウケイ</t>
    </rPh>
    <rPh sb="102" eb="104">
      <t>ノウビ</t>
    </rPh>
    <rPh sb="105" eb="107">
      <t>ワチュウ</t>
    </rPh>
    <rPh sb="107" eb="109">
      <t>シュウラク</t>
    </rPh>
    <rPh sb="110" eb="112">
      <t>トシ</t>
    </rPh>
    <rPh sb="112" eb="114">
      <t>コウエン</t>
    </rPh>
    <rPh sb="115" eb="117">
      <t>キソ</t>
    </rPh>
    <rPh sb="117" eb="119">
      <t>サンセン</t>
    </rPh>
    <rPh sb="119" eb="121">
      <t>コウエン</t>
    </rPh>
    <rPh sb="122" eb="123">
      <t>ミチ</t>
    </rPh>
    <rPh sb="124" eb="126">
      <t>サンセン</t>
    </rPh>
    <phoneticPr fontId="1"/>
  </si>
  <si>
    <r>
      <rPr>
        <b/>
        <sz val="9"/>
        <color indexed="10"/>
        <rFont val="ＭＳ Ｐゴシック"/>
        <family val="3"/>
        <charset val="128"/>
      </rPr>
      <t>特別史跡</t>
    </r>
    <r>
      <rPr>
        <b/>
        <sz val="9"/>
        <color indexed="56"/>
        <rFont val="ＭＳ Ｐゴシック"/>
        <family val="3"/>
        <charset val="128"/>
      </rPr>
      <t>：本居宣長旧宅　</t>
    </r>
    <r>
      <rPr>
        <b/>
        <sz val="9"/>
        <color indexed="10"/>
        <rFont val="ＭＳ Ｐゴシック"/>
        <family val="3"/>
        <charset val="128"/>
      </rPr>
      <t>名城</t>
    </r>
    <r>
      <rPr>
        <b/>
        <sz val="9"/>
        <color indexed="56"/>
        <rFont val="ＭＳ Ｐゴシック"/>
        <family val="3"/>
        <charset val="128"/>
      </rPr>
      <t>：松坂城　</t>
    </r>
    <r>
      <rPr>
        <b/>
        <sz val="9"/>
        <color indexed="10"/>
        <rFont val="ＭＳ Ｐゴシック"/>
        <family val="3"/>
        <charset val="128"/>
      </rPr>
      <t>都市公園</t>
    </r>
    <r>
      <rPr>
        <b/>
        <sz val="9"/>
        <color indexed="56"/>
        <rFont val="ＭＳ Ｐゴシック"/>
        <family val="3"/>
        <charset val="128"/>
      </rPr>
      <t>：中部台運動公園　</t>
    </r>
    <r>
      <rPr>
        <b/>
        <sz val="9"/>
        <color indexed="10"/>
        <rFont val="ＭＳ Ｐゴシック"/>
        <family val="3"/>
        <charset val="128"/>
      </rPr>
      <t>百景</t>
    </r>
    <r>
      <rPr>
        <b/>
        <sz val="9"/>
        <color indexed="56"/>
        <rFont val="ＭＳ Ｐゴシック"/>
        <family val="3"/>
        <charset val="128"/>
      </rPr>
      <t xml:space="preserve">：朝熊山
</t>
    </r>
    <r>
      <rPr>
        <b/>
        <sz val="9"/>
        <color indexed="10"/>
        <rFont val="ＭＳ Ｐゴシック"/>
        <family val="3"/>
        <charset val="128"/>
      </rPr>
      <t>渚、観光地、名勝、朝日</t>
    </r>
    <r>
      <rPr>
        <b/>
        <sz val="9"/>
        <color indexed="56"/>
        <rFont val="ＭＳ Ｐゴシック"/>
        <family val="3"/>
        <charset val="128"/>
      </rPr>
      <t>：二見浦海岸　</t>
    </r>
    <r>
      <rPr>
        <b/>
        <sz val="9"/>
        <color indexed="10"/>
        <rFont val="ＭＳ Ｐゴシック"/>
        <family val="3"/>
        <charset val="128"/>
      </rPr>
      <t>神社、風景、２１世紀風景、かおり風景</t>
    </r>
    <r>
      <rPr>
        <b/>
        <sz val="9"/>
        <color indexed="56"/>
        <rFont val="ＭＳ Ｐゴシック"/>
        <family val="3"/>
        <charset val="128"/>
      </rPr>
      <t xml:space="preserve">：伊勢神宮
</t>
    </r>
    <r>
      <rPr>
        <b/>
        <sz val="9"/>
        <color indexed="10"/>
        <rFont val="ＭＳ Ｐゴシック"/>
        <family val="3"/>
        <charset val="128"/>
      </rPr>
      <t>歴史風土</t>
    </r>
    <r>
      <rPr>
        <b/>
        <sz val="9"/>
        <color indexed="56"/>
        <rFont val="ＭＳ Ｐゴシック"/>
        <family val="3"/>
        <charset val="128"/>
      </rPr>
      <t>：伊勢市　</t>
    </r>
    <r>
      <rPr>
        <b/>
        <sz val="9"/>
        <color indexed="10"/>
        <rFont val="ＭＳ Ｐゴシック"/>
        <family val="3"/>
        <charset val="128"/>
      </rPr>
      <t>森林浴の森</t>
    </r>
    <r>
      <rPr>
        <b/>
        <sz val="9"/>
        <color indexed="56"/>
        <rFont val="ＭＳ Ｐゴシック"/>
        <family val="3"/>
        <charset val="128"/>
      </rPr>
      <t>：伊勢三郷山　</t>
    </r>
    <r>
      <rPr>
        <b/>
        <sz val="9"/>
        <color indexed="10"/>
        <rFont val="ＭＳ Ｐゴシック"/>
        <family val="3"/>
        <charset val="128"/>
      </rPr>
      <t>桜名所</t>
    </r>
    <r>
      <rPr>
        <b/>
        <sz val="9"/>
        <color indexed="56"/>
        <rFont val="ＭＳ Ｐゴシック"/>
        <family val="3"/>
        <charset val="128"/>
      </rPr>
      <t>：宮川堤　</t>
    </r>
    <r>
      <rPr>
        <b/>
        <sz val="9"/>
        <color indexed="10"/>
        <rFont val="ＭＳ Ｐゴシック"/>
        <family val="3"/>
        <charset val="128"/>
      </rPr>
      <t>歴史の道</t>
    </r>
    <r>
      <rPr>
        <b/>
        <sz val="9"/>
        <color indexed="56"/>
        <rFont val="ＭＳ Ｐゴシック"/>
        <family val="3"/>
        <charset val="128"/>
      </rPr>
      <t>：熊野参詣道</t>
    </r>
    <rPh sb="0" eb="2">
      <t>トクベツ</t>
    </rPh>
    <rPh sb="2" eb="4">
      <t>シセキ</t>
    </rPh>
    <rPh sb="5" eb="7">
      <t>モトオリ</t>
    </rPh>
    <rPh sb="7" eb="9">
      <t>ノリナガ</t>
    </rPh>
    <rPh sb="9" eb="11">
      <t>キュウタク</t>
    </rPh>
    <rPh sb="12" eb="14">
      <t>メイジョウ</t>
    </rPh>
    <rPh sb="15" eb="17">
      <t>マツザカ</t>
    </rPh>
    <rPh sb="17" eb="18">
      <t>ジョウ</t>
    </rPh>
    <rPh sb="19" eb="21">
      <t>トシ</t>
    </rPh>
    <rPh sb="21" eb="23">
      <t>コウエン</t>
    </rPh>
    <rPh sb="24" eb="26">
      <t>チュウブ</t>
    </rPh>
    <rPh sb="26" eb="27">
      <t>ダイ</t>
    </rPh>
    <rPh sb="27" eb="29">
      <t>ウンドウ</t>
    </rPh>
    <rPh sb="29" eb="31">
      <t>コウエン</t>
    </rPh>
    <rPh sb="39" eb="40">
      <t>ナギサ</t>
    </rPh>
    <rPh sb="41" eb="44">
      <t>カンコウチ</t>
    </rPh>
    <rPh sb="45" eb="47">
      <t>メイショウ</t>
    </rPh>
    <rPh sb="48" eb="50">
      <t>アサヒ</t>
    </rPh>
    <rPh sb="51" eb="54">
      <t>フタミウラ</t>
    </rPh>
    <rPh sb="54" eb="56">
      <t>カイガン</t>
    </rPh>
    <rPh sb="57" eb="59">
      <t>ジンジャ</t>
    </rPh>
    <rPh sb="60" eb="62">
      <t>フウケイ</t>
    </rPh>
    <rPh sb="65" eb="67">
      <t>セイキ</t>
    </rPh>
    <rPh sb="67" eb="69">
      <t>フウケイ</t>
    </rPh>
    <rPh sb="73" eb="75">
      <t>フウケイ</t>
    </rPh>
    <rPh sb="76" eb="80">
      <t>イセジングウ</t>
    </rPh>
    <rPh sb="83" eb="85">
      <t>フウド</t>
    </rPh>
    <rPh sb="86" eb="89">
      <t>イセシ</t>
    </rPh>
    <rPh sb="90" eb="93">
      <t>シンリンヨク</t>
    </rPh>
    <rPh sb="94" eb="95">
      <t>モリ</t>
    </rPh>
    <rPh sb="96" eb="98">
      <t>イセ</t>
    </rPh>
    <rPh sb="98" eb="100">
      <t>サンゴウ</t>
    </rPh>
    <rPh sb="100" eb="101">
      <t>ヤマ</t>
    </rPh>
    <rPh sb="102" eb="103">
      <t>サクラ</t>
    </rPh>
    <rPh sb="103" eb="105">
      <t>メイショ</t>
    </rPh>
    <rPh sb="106" eb="108">
      <t>ミヤガワ</t>
    </rPh>
    <rPh sb="108" eb="109">
      <t>ツツミ</t>
    </rPh>
    <rPh sb="110" eb="112">
      <t>レキシ</t>
    </rPh>
    <rPh sb="113" eb="114">
      <t>ミチ</t>
    </rPh>
    <rPh sb="115" eb="117">
      <t>クマノ</t>
    </rPh>
    <phoneticPr fontId="1"/>
  </si>
  <si>
    <t>松坂、伊勢、二見</t>
    <rPh sb="0" eb="2">
      <t>マツザカ</t>
    </rPh>
    <rPh sb="3" eb="5">
      <t>イセ</t>
    </rPh>
    <rPh sb="6" eb="8">
      <t>フタミ</t>
    </rPh>
    <phoneticPr fontId="1"/>
  </si>
  <si>
    <t>累計</t>
    <rPh sb="0" eb="2">
      <t>ルイケイ</t>
    </rPh>
    <phoneticPr fontId="1"/>
  </si>
  <si>
    <t>東美濃その1</t>
    <rPh sb="0" eb="1">
      <t>ヒガシ</t>
    </rPh>
    <rPh sb="1" eb="3">
      <t>ミノ</t>
    </rPh>
    <phoneticPr fontId="1"/>
  </si>
  <si>
    <t>東美濃その2</t>
    <rPh sb="0" eb="1">
      <t>ヒガシ</t>
    </rPh>
    <rPh sb="1" eb="3">
      <t>ミノ</t>
    </rPh>
    <phoneticPr fontId="1"/>
  </si>
  <si>
    <r>
      <rPr>
        <b/>
        <sz val="9"/>
        <color indexed="10"/>
        <rFont val="ＭＳ Ｐゴシック"/>
        <family val="3"/>
        <charset val="128"/>
      </rPr>
      <t>棚田</t>
    </r>
    <r>
      <rPr>
        <b/>
        <sz val="9"/>
        <color indexed="56"/>
        <rFont val="ＭＳ Ｐゴシック"/>
        <family val="3"/>
        <charset val="128"/>
      </rPr>
      <t>：坂折棚田　</t>
    </r>
    <r>
      <rPr>
        <b/>
        <sz val="9"/>
        <color indexed="10"/>
        <rFont val="ＭＳ Ｐゴシック"/>
        <family val="3"/>
        <charset val="128"/>
      </rPr>
      <t>名勝</t>
    </r>
    <r>
      <rPr>
        <b/>
        <sz val="9"/>
        <color indexed="56"/>
        <rFont val="ＭＳ Ｐゴシック"/>
        <family val="3"/>
        <charset val="128"/>
      </rPr>
      <t>：鬼岩　</t>
    </r>
    <r>
      <rPr>
        <b/>
        <sz val="9"/>
        <color indexed="10"/>
        <rFont val="ＭＳ Ｐゴシック"/>
        <family val="3"/>
        <charset val="128"/>
      </rPr>
      <t>棚田</t>
    </r>
    <r>
      <rPr>
        <b/>
        <sz val="9"/>
        <color indexed="56"/>
        <rFont val="ＭＳ Ｐゴシック"/>
        <family val="3"/>
        <charset val="128"/>
      </rPr>
      <t>：上代田　</t>
    </r>
    <r>
      <rPr>
        <b/>
        <sz val="9"/>
        <color indexed="10"/>
        <rFont val="ＭＳ Ｐゴシック"/>
        <family val="3"/>
        <charset val="128"/>
      </rPr>
      <t>渓谷</t>
    </r>
    <r>
      <rPr>
        <b/>
        <sz val="9"/>
        <color indexed="56"/>
        <rFont val="ＭＳ Ｐゴシック"/>
        <family val="3"/>
        <charset val="128"/>
      </rPr>
      <t>：飛水峡　</t>
    </r>
    <r>
      <rPr>
        <b/>
        <sz val="9"/>
        <color indexed="10"/>
        <rFont val="ＭＳ Ｐゴシック"/>
        <family val="3"/>
        <charset val="128"/>
      </rPr>
      <t>国宝</t>
    </r>
    <r>
      <rPr>
        <b/>
        <sz val="9"/>
        <color indexed="56"/>
        <rFont val="ＭＳ Ｐゴシック"/>
        <family val="3"/>
        <charset val="128"/>
      </rPr>
      <t>：如庵（愛知）　</t>
    </r>
    <r>
      <rPr>
        <b/>
        <sz val="9"/>
        <color indexed="10"/>
        <rFont val="ＭＳ Ｐゴシック"/>
        <family val="3"/>
        <charset val="128"/>
      </rPr>
      <t>国宝、百寺巡礼</t>
    </r>
    <r>
      <rPr>
        <b/>
        <sz val="9"/>
        <color indexed="56"/>
        <rFont val="ＭＳ Ｐゴシック"/>
        <family val="3"/>
        <charset val="128"/>
      </rPr>
      <t>：永保寺</t>
    </r>
    <rPh sb="0" eb="2">
      <t>タナダ</t>
    </rPh>
    <rPh sb="3" eb="4">
      <t>サカ</t>
    </rPh>
    <rPh sb="4" eb="5">
      <t>オリ</t>
    </rPh>
    <rPh sb="5" eb="7">
      <t>タナダ</t>
    </rPh>
    <rPh sb="8" eb="10">
      <t>メイショウ</t>
    </rPh>
    <rPh sb="11" eb="12">
      <t>オニ</t>
    </rPh>
    <rPh sb="12" eb="13">
      <t>イワ</t>
    </rPh>
    <rPh sb="14" eb="16">
      <t>タナダ</t>
    </rPh>
    <rPh sb="17" eb="19">
      <t>カミシロ</t>
    </rPh>
    <rPh sb="19" eb="20">
      <t>タ</t>
    </rPh>
    <rPh sb="21" eb="23">
      <t>ケイコク</t>
    </rPh>
    <rPh sb="24" eb="25">
      <t>ト</t>
    </rPh>
    <rPh sb="25" eb="26">
      <t>ミズ</t>
    </rPh>
    <rPh sb="26" eb="27">
      <t>キョウ</t>
    </rPh>
    <rPh sb="28" eb="30">
      <t>コクホウ</t>
    </rPh>
    <rPh sb="31" eb="32">
      <t>ジョ</t>
    </rPh>
    <rPh sb="32" eb="33">
      <t>アン</t>
    </rPh>
    <rPh sb="34" eb="36">
      <t>アイチ</t>
    </rPh>
    <rPh sb="38" eb="40">
      <t>コクホウ</t>
    </rPh>
    <rPh sb="41" eb="42">
      <t>ヒャク</t>
    </rPh>
    <rPh sb="42" eb="43">
      <t>テラ</t>
    </rPh>
    <rPh sb="43" eb="45">
      <t>ジュンレイ</t>
    </rPh>
    <rPh sb="46" eb="48">
      <t>エイホウ</t>
    </rPh>
    <rPh sb="48" eb="49">
      <t>テラ</t>
    </rPh>
    <phoneticPr fontId="1"/>
  </si>
  <si>
    <r>
      <rPr>
        <b/>
        <sz val="9"/>
        <color indexed="10"/>
        <rFont val="ＭＳ Ｐゴシック"/>
        <family val="3"/>
        <charset val="128"/>
      </rPr>
      <t>巨木</t>
    </r>
    <r>
      <rPr>
        <b/>
        <sz val="9"/>
        <color indexed="56"/>
        <rFont val="ＭＳ Ｐゴシック"/>
        <family val="3"/>
        <charset val="128"/>
      </rPr>
      <t>：弁慶杉　</t>
    </r>
    <r>
      <rPr>
        <b/>
        <sz val="9"/>
        <color indexed="10"/>
        <rFont val="ＭＳ Ｐゴシック"/>
        <family val="3"/>
        <charset val="128"/>
      </rPr>
      <t>名城、秘境</t>
    </r>
    <r>
      <rPr>
        <b/>
        <sz val="9"/>
        <color indexed="56"/>
        <rFont val="ＭＳ Ｐゴシック"/>
        <family val="3"/>
        <charset val="128"/>
      </rPr>
      <t>：岩村城　</t>
    </r>
    <r>
      <rPr>
        <b/>
        <sz val="9"/>
        <color indexed="10"/>
        <rFont val="ＭＳ Ｐゴシック"/>
        <family val="3"/>
        <charset val="128"/>
      </rPr>
      <t>遊歩、建造物群保存</t>
    </r>
    <r>
      <rPr>
        <b/>
        <sz val="9"/>
        <color indexed="56"/>
        <rFont val="ＭＳ Ｐゴシック"/>
        <family val="3"/>
        <charset val="128"/>
      </rPr>
      <t>：岩村本通り（町並みと城址）</t>
    </r>
    <r>
      <rPr>
        <b/>
        <sz val="9"/>
        <color indexed="56"/>
        <rFont val="ＭＳ Ｐゴシック"/>
        <family val="3"/>
        <charset val="128"/>
      </rPr>
      <t xml:space="preserve">
</t>
    </r>
    <r>
      <rPr>
        <b/>
        <sz val="9"/>
        <color indexed="10"/>
        <rFont val="ＭＳ Ｐゴシック"/>
        <family val="3"/>
        <charset val="128"/>
      </rPr>
      <t>歴史的風土</t>
    </r>
    <r>
      <rPr>
        <b/>
        <sz val="9"/>
        <color indexed="56"/>
        <rFont val="ＭＳ Ｐゴシック"/>
        <family val="3"/>
        <charset val="128"/>
      </rPr>
      <t>：中津川市　</t>
    </r>
    <r>
      <rPr>
        <b/>
        <sz val="9"/>
        <color indexed="10"/>
        <rFont val="ＭＳ Ｐゴシック"/>
        <family val="3"/>
        <charset val="128"/>
      </rPr>
      <t>歴史の道</t>
    </r>
    <r>
      <rPr>
        <b/>
        <sz val="9"/>
        <color indexed="56"/>
        <rFont val="ＭＳ Ｐゴシック"/>
        <family val="3"/>
        <charset val="128"/>
      </rPr>
      <t>：東美濃路　</t>
    </r>
    <r>
      <rPr>
        <b/>
        <sz val="9"/>
        <color indexed="10"/>
        <rFont val="ＭＳ Ｐゴシック"/>
        <family val="3"/>
        <charset val="128"/>
      </rPr>
      <t>渓谷、日本百景</t>
    </r>
    <r>
      <rPr>
        <b/>
        <sz val="9"/>
        <color indexed="56"/>
        <rFont val="ＭＳ Ｐゴシック"/>
        <family val="3"/>
        <charset val="128"/>
      </rPr>
      <t>：恵那峡　</t>
    </r>
    <r>
      <rPr>
        <b/>
        <sz val="9"/>
        <color indexed="10"/>
        <rFont val="ＭＳ Ｐゴシック"/>
        <family val="3"/>
        <charset val="128"/>
      </rPr>
      <t>歴史的風土</t>
    </r>
    <r>
      <rPr>
        <b/>
        <sz val="9"/>
        <color indexed="56"/>
        <rFont val="ＭＳ Ｐゴシック"/>
        <family val="3"/>
        <charset val="128"/>
      </rPr>
      <t>：恵那市</t>
    </r>
    <rPh sb="0" eb="2">
      <t>キョボク</t>
    </rPh>
    <rPh sb="3" eb="5">
      <t>ベンケイ</t>
    </rPh>
    <rPh sb="5" eb="6">
      <t>スギ</t>
    </rPh>
    <rPh sb="7" eb="9">
      <t>メイジョウ</t>
    </rPh>
    <rPh sb="10" eb="12">
      <t>ヒキョウ</t>
    </rPh>
    <rPh sb="13" eb="15">
      <t>イワムラ</t>
    </rPh>
    <rPh sb="15" eb="16">
      <t>ジョウ</t>
    </rPh>
    <rPh sb="17" eb="19">
      <t>ユウホ</t>
    </rPh>
    <rPh sb="20" eb="23">
      <t>ケンゾウブツ</t>
    </rPh>
    <rPh sb="23" eb="24">
      <t>グン</t>
    </rPh>
    <rPh sb="24" eb="26">
      <t>ホゾン</t>
    </rPh>
    <rPh sb="27" eb="29">
      <t>イワムラ</t>
    </rPh>
    <rPh sb="29" eb="31">
      <t>ホンドオ</t>
    </rPh>
    <rPh sb="33" eb="35">
      <t>マチナ</t>
    </rPh>
    <rPh sb="37" eb="39">
      <t>ジョウシ</t>
    </rPh>
    <rPh sb="41" eb="44">
      <t>レキシテキ</t>
    </rPh>
    <rPh sb="44" eb="46">
      <t>フウド</t>
    </rPh>
    <rPh sb="47" eb="50">
      <t>ナカツガワ</t>
    </rPh>
    <rPh sb="50" eb="51">
      <t>シ</t>
    </rPh>
    <rPh sb="52" eb="54">
      <t>レキシ</t>
    </rPh>
    <rPh sb="55" eb="56">
      <t>ミチ</t>
    </rPh>
    <rPh sb="57" eb="58">
      <t>ヒガシ</t>
    </rPh>
    <rPh sb="58" eb="60">
      <t>ミノ</t>
    </rPh>
    <rPh sb="60" eb="61">
      <t>ジ</t>
    </rPh>
    <rPh sb="62" eb="64">
      <t>ケイコク</t>
    </rPh>
    <rPh sb="65" eb="67">
      <t>ニホン</t>
    </rPh>
    <rPh sb="67" eb="69">
      <t>ヒャッケイ</t>
    </rPh>
    <rPh sb="70" eb="73">
      <t>エナキョウ</t>
    </rPh>
    <rPh sb="74" eb="77">
      <t>レキシテキ</t>
    </rPh>
    <rPh sb="77" eb="79">
      <t>フウド</t>
    </rPh>
    <rPh sb="80" eb="83">
      <t>エナシ</t>
    </rPh>
    <phoneticPr fontId="1"/>
  </si>
  <si>
    <t>寸又峡、大井川鉄道、他</t>
    <rPh sb="0" eb="3">
      <t>スマタキョウ</t>
    </rPh>
    <rPh sb="4" eb="7">
      <t>オオイガワ</t>
    </rPh>
    <rPh sb="7" eb="9">
      <t>テツドウ</t>
    </rPh>
    <rPh sb="10" eb="11">
      <t>ホカ</t>
    </rPh>
    <phoneticPr fontId="1"/>
  </si>
  <si>
    <r>
      <rPr>
        <b/>
        <sz val="9"/>
        <color indexed="10"/>
        <rFont val="ＭＳ Ｐゴシック"/>
        <family val="3"/>
        <charset val="128"/>
      </rPr>
      <t>渓谷、自然、秘境、遊歩</t>
    </r>
    <r>
      <rPr>
        <b/>
        <sz val="9"/>
        <color indexed="56"/>
        <rFont val="ＭＳ Ｐゴシック"/>
        <family val="3"/>
        <charset val="128"/>
      </rPr>
      <t>：寸又峡　</t>
    </r>
    <r>
      <rPr>
        <b/>
        <sz val="9"/>
        <color indexed="10"/>
        <rFont val="ＭＳ Ｐゴシック"/>
        <family val="3"/>
        <charset val="128"/>
      </rPr>
      <t>平成百景、音風景</t>
    </r>
    <r>
      <rPr>
        <b/>
        <sz val="9"/>
        <color indexed="56"/>
        <rFont val="ＭＳ Ｐゴシック"/>
        <family val="3"/>
        <charset val="128"/>
      </rPr>
      <t>：大井川鉄道ＳＬ　</t>
    </r>
    <r>
      <rPr>
        <b/>
        <sz val="9"/>
        <color indexed="10"/>
        <rFont val="ＭＳ Ｐゴシック"/>
        <family val="3"/>
        <charset val="128"/>
      </rPr>
      <t>棚田</t>
    </r>
    <r>
      <rPr>
        <b/>
        <sz val="9"/>
        <color indexed="56"/>
        <rFont val="ＭＳ Ｐゴシック"/>
        <family val="3"/>
        <charset val="128"/>
      </rPr>
      <t>：久留米木　</t>
    </r>
    <r>
      <rPr>
        <b/>
        <sz val="9"/>
        <color indexed="10"/>
        <rFont val="ＭＳ Ｐゴシック"/>
        <family val="3"/>
        <charset val="128"/>
      </rPr>
      <t>棚田</t>
    </r>
    <r>
      <rPr>
        <b/>
        <sz val="9"/>
        <color indexed="56"/>
        <rFont val="ＭＳ Ｐゴシック"/>
        <family val="3"/>
        <charset val="128"/>
      </rPr>
      <t xml:space="preserve">：大栗安
</t>
    </r>
    <r>
      <rPr>
        <b/>
        <sz val="9"/>
        <color indexed="10"/>
        <rFont val="ＭＳ Ｐゴシック"/>
        <family val="3"/>
        <charset val="128"/>
      </rPr>
      <t>棚田</t>
    </r>
    <r>
      <rPr>
        <b/>
        <sz val="9"/>
        <color indexed="56"/>
        <rFont val="ＭＳ Ｐゴシック"/>
        <family val="3"/>
        <charset val="128"/>
      </rPr>
      <t>：長江（愛知）</t>
    </r>
    <rPh sb="0" eb="2">
      <t>ケイコク</t>
    </rPh>
    <rPh sb="3" eb="5">
      <t>シゼン</t>
    </rPh>
    <rPh sb="6" eb="8">
      <t>ヒキョウ</t>
    </rPh>
    <rPh sb="9" eb="11">
      <t>ユウホ</t>
    </rPh>
    <rPh sb="12" eb="15">
      <t>スマタキョウ</t>
    </rPh>
    <rPh sb="16" eb="18">
      <t>ヘイセイ</t>
    </rPh>
    <rPh sb="18" eb="20">
      <t>ヒャッケイ</t>
    </rPh>
    <rPh sb="21" eb="22">
      <t>オト</t>
    </rPh>
    <rPh sb="22" eb="24">
      <t>フウケイ</t>
    </rPh>
    <rPh sb="25" eb="28">
      <t>オオイガワ</t>
    </rPh>
    <rPh sb="28" eb="30">
      <t>テツドウ</t>
    </rPh>
    <rPh sb="33" eb="35">
      <t>タナダ</t>
    </rPh>
    <rPh sb="36" eb="39">
      <t>クルメ</t>
    </rPh>
    <rPh sb="39" eb="40">
      <t>キ</t>
    </rPh>
    <rPh sb="41" eb="43">
      <t>タナダ</t>
    </rPh>
    <rPh sb="44" eb="45">
      <t>ダイ</t>
    </rPh>
    <rPh sb="45" eb="46">
      <t>クリ</t>
    </rPh>
    <rPh sb="46" eb="47">
      <t>ヤス</t>
    </rPh>
    <rPh sb="48" eb="50">
      <t>タナダ</t>
    </rPh>
    <rPh sb="51" eb="53">
      <t>ナガエ</t>
    </rPh>
    <rPh sb="54" eb="56">
      <t>アイチ</t>
    </rPh>
    <phoneticPr fontId="1"/>
  </si>
  <si>
    <t>南九州巡り往路</t>
    <rPh sb="0" eb="3">
      <t>ミナミキュウシュウ</t>
    </rPh>
    <rPh sb="3" eb="4">
      <t>メグ</t>
    </rPh>
    <rPh sb="5" eb="7">
      <t>オウロ</t>
    </rPh>
    <phoneticPr fontId="1"/>
  </si>
  <si>
    <t>※移動のみ</t>
    <rPh sb="1" eb="3">
      <t>イドウ</t>
    </rPh>
    <phoneticPr fontId="1"/>
  </si>
  <si>
    <t>鹿児島県</t>
    <rPh sb="0" eb="4">
      <t>カゴシマケン</t>
    </rPh>
    <phoneticPr fontId="1"/>
  </si>
  <si>
    <r>
      <rPr>
        <b/>
        <sz val="9"/>
        <color indexed="10"/>
        <rFont val="ＭＳ Ｐゴシック"/>
        <family val="3"/>
        <charset val="128"/>
      </rPr>
      <t>神社</t>
    </r>
    <r>
      <rPr>
        <b/>
        <sz val="9"/>
        <color indexed="56"/>
        <rFont val="ＭＳ Ｐゴシック"/>
        <family val="3"/>
        <charset val="128"/>
      </rPr>
      <t>：鹿児島神宮　</t>
    </r>
    <r>
      <rPr>
        <b/>
        <sz val="9"/>
        <color indexed="10"/>
        <rFont val="ＭＳ Ｐゴシック"/>
        <family val="3"/>
        <charset val="128"/>
      </rPr>
      <t>名湯</t>
    </r>
    <r>
      <rPr>
        <b/>
        <sz val="9"/>
        <color indexed="56"/>
        <rFont val="ＭＳ Ｐゴシック"/>
        <family val="3"/>
        <charset val="128"/>
      </rPr>
      <t>：新川渓谷温泉　</t>
    </r>
    <r>
      <rPr>
        <b/>
        <sz val="9"/>
        <color indexed="10"/>
        <rFont val="ＭＳ Ｐゴシック"/>
        <family val="3"/>
        <charset val="128"/>
      </rPr>
      <t>滝</t>
    </r>
    <r>
      <rPr>
        <b/>
        <sz val="9"/>
        <color indexed="56"/>
        <rFont val="ＭＳ Ｐゴシック"/>
        <family val="3"/>
        <charset val="128"/>
      </rPr>
      <t>：竜門滝　</t>
    </r>
    <r>
      <rPr>
        <b/>
        <sz val="9"/>
        <color indexed="10"/>
        <rFont val="ＭＳ Ｐゴシック"/>
        <family val="3"/>
        <charset val="128"/>
      </rPr>
      <t>歴史の道</t>
    </r>
    <r>
      <rPr>
        <b/>
        <sz val="9"/>
        <color indexed="56"/>
        <rFont val="ＭＳ Ｐゴシック"/>
        <family val="3"/>
        <charset val="128"/>
      </rPr>
      <t xml:space="preserve">：大口筋（竜門司坂、白銀坂）
</t>
    </r>
    <r>
      <rPr>
        <b/>
        <sz val="9"/>
        <color indexed="10"/>
        <rFont val="ＭＳ Ｐゴシック"/>
        <family val="3"/>
        <charset val="128"/>
      </rPr>
      <t>名木、巨木</t>
    </r>
    <r>
      <rPr>
        <b/>
        <sz val="9"/>
        <color indexed="56"/>
        <rFont val="ＭＳ Ｐゴシック"/>
        <family val="3"/>
        <charset val="128"/>
      </rPr>
      <t>：蒲生の大クス　</t>
    </r>
    <r>
      <rPr>
        <b/>
        <sz val="9"/>
        <color indexed="10"/>
        <rFont val="ＭＳ Ｐゴシック"/>
        <family val="3"/>
        <charset val="128"/>
      </rPr>
      <t>都市公園</t>
    </r>
    <r>
      <rPr>
        <b/>
        <sz val="9"/>
        <color indexed="56"/>
        <rFont val="ＭＳ Ｐゴシック"/>
        <family val="3"/>
        <charset val="128"/>
      </rPr>
      <t>：吉野公園　</t>
    </r>
    <rPh sb="0" eb="2">
      <t>ジンジャ</t>
    </rPh>
    <rPh sb="3" eb="6">
      <t>カゴシマ</t>
    </rPh>
    <rPh sb="6" eb="8">
      <t>ジングウ</t>
    </rPh>
    <rPh sb="9" eb="10">
      <t>メイ</t>
    </rPh>
    <rPh sb="10" eb="11">
      <t>ユ</t>
    </rPh>
    <rPh sb="12" eb="14">
      <t>シンカワ</t>
    </rPh>
    <rPh sb="14" eb="16">
      <t>ケイコク</t>
    </rPh>
    <rPh sb="16" eb="18">
      <t>オンセン</t>
    </rPh>
    <rPh sb="19" eb="20">
      <t>タキ</t>
    </rPh>
    <rPh sb="21" eb="22">
      <t>リュウ</t>
    </rPh>
    <rPh sb="22" eb="23">
      <t>モン</t>
    </rPh>
    <rPh sb="23" eb="24">
      <t>タキ</t>
    </rPh>
    <rPh sb="25" eb="27">
      <t>レキシ</t>
    </rPh>
    <rPh sb="28" eb="29">
      <t>ミチ</t>
    </rPh>
    <rPh sb="30" eb="32">
      <t>オオグチ</t>
    </rPh>
    <rPh sb="32" eb="33">
      <t>スジ</t>
    </rPh>
    <rPh sb="34" eb="35">
      <t>リュウ</t>
    </rPh>
    <rPh sb="35" eb="37">
      <t>モンジ</t>
    </rPh>
    <rPh sb="37" eb="38">
      <t>サカ</t>
    </rPh>
    <rPh sb="39" eb="41">
      <t>ハクギン</t>
    </rPh>
    <rPh sb="41" eb="42">
      <t>サカ</t>
    </rPh>
    <rPh sb="44" eb="46">
      <t>メイボク</t>
    </rPh>
    <rPh sb="47" eb="49">
      <t>キョボク</t>
    </rPh>
    <rPh sb="50" eb="52">
      <t>カモウ</t>
    </rPh>
    <rPh sb="53" eb="54">
      <t>オオ</t>
    </rPh>
    <rPh sb="57" eb="59">
      <t>トシ</t>
    </rPh>
    <rPh sb="59" eb="61">
      <t>コウエン</t>
    </rPh>
    <rPh sb="62" eb="64">
      <t>ヨシノ</t>
    </rPh>
    <rPh sb="64" eb="66">
      <t>コウエン</t>
    </rPh>
    <phoneticPr fontId="1"/>
  </si>
  <si>
    <t>屋久島その１</t>
    <rPh sb="0" eb="3">
      <t>ヤクシマ</t>
    </rPh>
    <phoneticPr fontId="1"/>
  </si>
  <si>
    <r>
      <rPr>
        <b/>
        <sz val="9"/>
        <color indexed="10"/>
        <rFont val="ＭＳ Ｐゴシック"/>
        <family val="3"/>
        <charset val="128"/>
      </rPr>
      <t>歴史的風土</t>
    </r>
    <r>
      <rPr>
        <b/>
        <sz val="9"/>
        <color indexed="56"/>
        <rFont val="ＭＳ Ｐゴシック"/>
        <family val="3"/>
        <charset val="128"/>
      </rPr>
      <t>：鹿児島市　</t>
    </r>
    <r>
      <rPr>
        <b/>
        <sz val="9"/>
        <color indexed="10"/>
        <rFont val="ＭＳ Ｐゴシック"/>
        <family val="3"/>
        <charset val="128"/>
      </rPr>
      <t>日本百景</t>
    </r>
    <r>
      <rPr>
        <b/>
        <sz val="9"/>
        <color indexed="56"/>
        <rFont val="ＭＳ Ｐゴシック"/>
        <family val="3"/>
        <charset val="128"/>
      </rPr>
      <t>：錦江湾　</t>
    </r>
    <r>
      <rPr>
        <b/>
        <sz val="9"/>
        <color indexed="10"/>
        <rFont val="ＭＳ Ｐゴシック"/>
        <family val="3"/>
        <charset val="128"/>
      </rPr>
      <t>２１世紀風景、絶景</t>
    </r>
    <r>
      <rPr>
        <b/>
        <sz val="9"/>
        <color indexed="56"/>
        <rFont val="ＭＳ Ｐゴシック"/>
        <family val="3"/>
        <charset val="128"/>
      </rPr>
      <t>：屋久島　　</t>
    </r>
    <r>
      <rPr>
        <b/>
        <sz val="9"/>
        <color indexed="10"/>
        <rFont val="ＭＳ Ｐゴシック"/>
        <family val="3"/>
        <charset val="128"/>
      </rPr>
      <t>巨木、森の巨人</t>
    </r>
    <r>
      <rPr>
        <b/>
        <sz val="9"/>
        <color indexed="56"/>
        <rFont val="ＭＳ Ｐゴシック"/>
        <family val="3"/>
        <charset val="128"/>
      </rPr>
      <t xml:space="preserve">：紀元杉
</t>
    </r>
    <r>
      <rPr>
        <b/>
        <sz val="9"/>
        <color indexed="10"/>
        <rFont val="ＭＳ Ｐゴシック"/>
        <family val="3"/>
        <charset val="128"/>
      </rPr>
      <t>森林浴の森</t>
    </r>
    <r>
      <rPr>
        <b/>
        <sz val="9"/>
        <color indexed="56"/>
        <rFont val="ＭＳ Ｐゴシック"/>
        <family val="3"/>
        <charset val="128"/>
      </rPr>
      <t>：屋久杉林　</t>
    </r>
    <r>
      <rPr>
        <b/>
        <sz val="9"/>
        <color indexed="10"/>
        <rFont val="ＭＳ Ｐゴシック"/>
        <family val="3"/>
        <charset val="128"/>
      </rPr>
      <t>自然</t>
    </r>
    <r>
      <rPr>
        <b/>
        <sz val="9"/>
        <color indexed="56"/>
        <rFont val="ＭＳ Ｐゴシック"/>
        <family val="3"/>
        <charset val="128"/>
      </rPr>
      <t>：屋久島の自然林　</t>
    </r>
    <r>
      <rPr>
        <b/>
        <sz val="9"/>
        <color indexed="10"/>
        <rFont val="ＭＳ Ｐゴシック"/>
        <family val="3"/>
        <charset val="128"/>
      </rPr>
      <t>秘境</t>
    </r>
    <r>
      <rPr>
        <b/>
        <sz val="9"/>
        <color indexed="56"/>
        <rFont val="ＭＳ Ｐゴシック"/>
        <family val="3"/>
        <charset val="128"/>
      </rPr>
      <t>：屋久島原生林　</t>
    </r>
    <r>
      <rPr>
        <b/>
        <sz val="9"/>
        <color indexed="10"/>
        <rFont val="ＭＳ Ｐゴシック"/>
        <family val="3"/>
        <charset val="128"/>
      </rPr>
      <t>かおり風景</t>
    </r>
    <r>
      <rPr>
        <b/>
        <sz val="9"/>
        <color indexed="56"/>
        <rFont val="ＭＳ Ｐゴシック"/>
        <family val="3"/>
        <charset val="128"/>
      </rPr>
      <t xml:space="preserve">：屋久島照葉樹林
</t>
    </r>
    <r>
      <rPr>
        <b/>
        <sz val="9"/>
        <color indexed="10"/>
        <rFont val="ＭＳ Ｐゴシック"/>
        <family val="3"/>
        <charset val="128"/>
      </rPr>
      <t>名水</t>
    </r>
    <r>
      <rPr>
        <b/>
        <sz val="9"/>
        <color indexed="56"/>
        <rFont val="ＭＳ Ｐゴシック"/>
        <family val="3"/>
        <charset val="128"/>
      </rPr>
      <t>：宮之浦流水</t>
    </r>
    <rPh sb="0" eb="3">
      <t>レキシテキ</t>
    </rPh>
    <rPh sb="3" eb="5">
      <t>フウド</t>
    </rPh>
    <rPh sb="6" eb="9">
      <t>カゴシマ</t>
    </rPh>
    <rPh sb="9" eb="10">
      <t>シ</t>
    </rPh>
    <rPh sb="11" eb="13">
      <t>ニホン</t>
    </rPh>
    <rPh sb="13" eb="15">
      <t>ヒャッケイ</t>
    </rPh>
    <rPh sb="16" eb="19">
      <t>キンコウワン</t>
    </rPh>
    <rPh sb="22" eb="24">
      <t>セイキ</t>
    </rPh>
    <rPh sb="24" eb="26">
      <t>フウケイ</t>
    </rPh>
    <rPh sb="27" eb="29">
      <t>ゼッケイ</t>
    </rPh>
    <rPh sb="30" eb="33">
      <t>ヤクシマ</t>
    </rPh>
    <rPh sb="35" eb="37">
      <t>キョボク</t>
    </rPh>
    <rPh sb="38" eb="39">
      <t>モリ</t>
    </rPh>
    <rPh sb="40" eb="42">
      <t>キョジン</t>
    </rPh>
    <rPh sb="43" eb="45">
      <t>キゲン</t>
    </rPh>
    <rPh sb="45" eb="46">
      <t>スギ</t>
    </rPh>
    <rPh sb="47" eb="50">
      <t>シンリンヨク</t>
    </rPh>
    <rPh sb="51" eb="52">
      <t>モリ</t>
    </rPh>
    <rPh sb="53" eb="55">
      <t>ヤク</t>
    </rPh>
    <rPh sb="55" eb="56">
      <t>スギ</t>
    </rPh>
    <rPh sb="56" eb="57">
      <t>リン</t>
    </rPh>
    <rPh sb="58" eb="60">
      <t>シゼン</t>
    </rPh>
    <rPh sb="61" eb="64">
      <t>ヤクシマ</t>
    </rPh>
    <rPh sb="65" eb="68">
      <t>シゼンリン</t>
    </rPh>
    <rPh sb="69" eb="71">
      <t>ヒキョウ</t>
    </rPh>
    <rPh sb="72" eb="75">
      <t>ヤクシマ</t>
    </rPh>
    <rPh sb="75" eb="78">
      <t>ゲンセイリン</t>
    </rPh>
    <rPh sb="82" eb="84">
      <t>フウケイ</t>
    </rPh>
    <rPh sb="85" eb="88">
      <t>ヤクシマ</t>
    </rPh>
    <rPh sb="88" eb="90">
      <t>ショウヨウ</t>
    </rPh>
    <rPh sb="90" eb="92">
      <t>ジュリン</t>
    </rPh>
    <rPh sb="93" eb="95">
      <t>メイスイ</t>
    </rPh>
    <rPh sb="96" eb="99">
      <t>ミヤノウラ</t>
    </rPh>
    <rPh sb="99" eb="101">
      <t>リュウスイ</t>
    </rPh>
    <phoneticPr fontId="1"/>
  </si>
  <si>
    <t>☆</t>
    <phoneticPr fontId="1"/>
  </si>
  <si>
    <t>屋久島その2（一周）</t>
    <rPh sb="0" eb="3">
      <t>ヤクシマ</t>
    </rPh>
    <rPh sb="7" eb="9">
      <t>イッシュウ</t>
    </rPh>
    <phoneticPr fontId="1"/>
  </si>
  <si>
    <r>
      <rPr>
        <b/>
        <sz val="9"/>
        <color indexed="10"/>
        <rFont val="ＭＳ Ｐゴシック"/>
        <family val="3"/>
        <charset val="128"/>
      </rPr>
      <t>滝</t>
    </r>
    <r>
      <rPr>
        <b/>
        <sz val="9"/>
        <color indexed="56"/>
        <rFont val="ＭＳ Ｐゴシック"/>
        <family val="3"/>
        <charset val="128"/>
      </rPr>
      <t>：大川の滝　　</t>
    </r>
    <r>
      <rPr>
        <b/>
        <sz val="9"/>
        <color indexed="17"/>
        <rFont val="ＭＳ Ｐゴシック"/>
        <family val="3"/>
        <charset val="128"/>
      </rPr>
      <t>※ポスター写真のみ（</t>
    </r>
    <r>
      <rPr>
        <b/>
        <sz val="9"/>
        <color indexed="10"/>
        <rFont val="ＭＳ Ｐゴシック"/>
        <family val="3"/>
        <charset val="128"/>
      </rPr>
      <t>名山</t>
    </r>
    <r>
      <rPr>
        <b/>
        <sz val="9"/>
        <color indexed="17"/>
        <rFont val="ＭＳ Ｐゴシック"/>
        <family val="3"/>
        <charset val="128"/>
      </rPr>
      <t>：宮之浦岳　</t>
    </r>
    <r>
      <rPr>
        <b/>
        <sz val="9"/>
        <color indexed="10"/>
        <rFont val="ＭＳ Ｐゴシック"/>
        <family val="3"/>
        <charset val="128"/>
      </rPr>
      <t>名木、巨木、森の巨人</t>
    </r>
    <r>
      <rPr>
        <b/>
        <sz val="9"/>
        <color indexed="17"/>
        <rFont val="ＭＳ Ｐゴシック"/>
        <family val="3"/>
        <charset val="128"/>
      </rPr>
      <t>：縄文杉）</t>
    </r>
    <rPh sb="0" eb="1">
      <t>タキ</t>
    </rPh>
    <rPh sb="2" eb="4">
      <t>オオカワ</t>
    </rPh>
    <rPh sb="5" eb="6">
      <t>タキ</t>
    </rPh>
    <rPh sb="13" eb="15">
      <t>シャシン</t>
    </rPh>
    <rPh sb="18" eb="20">
      <t>メイザン</t>
    </rPh>
    <rPh sb="21" eb="24">
      <t>ミヤノウラ</t>
    </rPh>
    <rPh sb="24" eb="25">
      <t>ダケ</t>
    </rPh>
    <rPh sb="26" eb="28">
      <t>メイボク</t>
    </rPh>
    <rPh sb="29" eb="31">
      <t>キョボク</t>
    </rPh>
    <rPh sb="32" eb="33">
      <t>モリ</t>
    </rPh>
    <rPh sb="34" eb="36">
      <t>キョジン</t>
    </rPh>
    <rPh sb="37" eb="39">
      <t>ジョウモン</t>
    </rPh>
    <rPh sb="39" eb="40">
      <t>スギ</t>
    </rPh>
    <phoneticPr fontId="1"/>
  </si>
  <si>
    <t>屋久島その3</t>
    <rPh sb="0" eb="3">
      <t>ヤクシマ</t>
    </rPh>
    <phoneticPr fontId="1"/>
  </si>
  <si>
    <r>
      <rPr>
        <b/>
        <sz val="9"/>
        <color indexed="10"/>
        <rFont val="ＭＳ Ｐゴシック"/>
        <family val="3"/>
        <charset val="128"/>
      </rPr>
      <t>渓谷</t>
    </r>
    <r>
      <rPr>
        <b/>
        <sz val="9"/>
        <color indexed="56"/>
        <rFont val="ＭＳ Ｐゴシック"/>
        <family val="3"/>
        <charset val="128"/>
      </rPr>
      <t>：白谷雲水峡　</t>
    </r>
    <r>
      <rPr>
        <b/>
        <sz val="9"/>
        <color indexed="10"/>
        <rFont val="ＭＳ Ｐゴシック"/>
        <family val="3"/>
        <charset val="128"/>
      </rPr>
      <t>森の巨人</t>
    </r>
    <r>
      <rPr>
        <b/>
        <sz val="9"/>
        <color indexed="56"/>
        <rFont val="ＭＳ Ｐゴシック"/>
        <family val="3"/>
        <charset val="128"/>
      </rPr>
      <t>：弥生杉</t>
    </r>
    <rPh sb="0" eb="2">
      <t>ケイコク</t>
    </rPh>
    <rPh sb="3" eb="5">
      <t>シラタニ</t>
    </rPh>
    <rPh sb="5" eb="7">
      <t>ウンスイ</t>
    </rPh>
    <rPh sb="7" eb="8">
      <t>キョウ</t>
    </rPh>
    <rPh sb="9" eb="10">
      <t>モリ</t>
    </rPh>
    <rPh sb="11" eb="13">
      <t>キョジン</t>
    </rPh>
    <rPh sb="14" eb="16">
      <t>ヤヨイ</t>
    </rPh>
    <rPh sb="16" eb="17">
      <t>スギ</t>
    </rPh>
    <phoneticPr fontId="1"/>
  </si>
  <si>
    <t>鹿児島市内、薩摩半島</t>
    <rPh sb="0" eb="3">
      <t>カゴシマ</t>
    </rPh>
    <rPh sb="3" eb="4">
      <t>シ</t>
    </rPh>
    <rPh sb="4" eb="5">
      <t>ナイ</t>
    </rPh>
    <rPh sb="6" eb="8">
      <t>サツマ</t>
    </rPh>
    <rPh sb="8" eb="10">
      <t>ハントウ</t>
    </rPh>
    <phoneticPr fontId="1"/>
  </si>
  <si>
    <t>他</t>
    <rPh sb="0" eb="1">
      <t>ホカ</t>
    </rPh>
    <phoneticPr fontId="1"/>
  </si>
  <si>
    <r>
      <rPr>
        <b/>
        <sz val="9"/>
        <color indexed="10"/>
        <rFont val="ＭＳ Ｐゴシック"/>
        <family val="3"/>
        <charset val="128"/>
      </rPr>
      <t>夜景</t>
    </r>
    <r>
      <rPr>
        <b/>
        <sz val="9"/>
        <color indexed="56"/>
        <rFont val="ＭＳ Ｐゴシック"/>
        <family val="3"/>
        <charset val="128"/>
      </rPr>
      <t>：城山公園　</t>
    </r>
    <r>
      <rPr>
        <b/>
        <sz val="9"/>
        <color indexed="10"/>
        <rFont val="ＭＳ Ｐゴシック"/>
        <family val="3"/>
        <charset val="128"/>
      </rPr>
      <t>名城</t>
    </r>
    <r>
      <rPr>
        <b/>
        <sz val="9"/>
        <color indexed="56"/>
        <rFont val="ＭＳ Ｐゴシック"/>
        <family val="3"/>
        <charset val="128"/>
      </rPr>
      <t>：鹿児島城　</t>
    </r>
    <r>
      <rPr>
        <b/>
        <sz val="9"/>
        <color indexed="10"/>
        <rFont val="ＭＳ Ｐゴシック"/>
        <family val="3"/>
        <charset val="128"/>
      </rPr>
      <t>名水</t>
    </r>
    <r>
      <rPr>
        <b/>
        <sz val="9"/>
        <color indexed="56"/>
        <rFont val="ＭＳ Ｐゴシック"/>
        <family val="3"/>
        <charset val="128"/>
      </rPr>
      <t>：清水の湧水　</t>
    </r>
    <r>
      <rPr>
        <b/>
        <sz val="9"/>
        <color indexed="10"/>
        <rFont val="ＭＳ Ｐゴシック"/>
        <family val="3"/>
        <charset val="128"/>
      </rPr>
      <t>巨木</t>
    </r>
    <r>
      <rPr>
        <b/>
        <sz val="9"/>
        <color indexed="56"/>
        <rFont val="ＭＳ Ｐゴシック"/>
        <family val="3"/>
        <charset val="128"/>
      </rPr>
      <t>：川辺のクス　</t>
    </r>
    <r>
      <rPr>
        <b/>
        <sz val="9"/>
        <color indexed="10"/>
        <rFont val="ＭＳ Ｐゴシック"/>
        <family val="3"/>
        <charset val="128"/>
      </rPr>
      <t>歴史的風土</t>
    </r>
    <r>
      <rPr>
        <b/>
        <sz val="9"/>
        <color indexed="56"/>
        <rFont val="ＭＳ Ｐゴシック"/>
        <family val="3"/>
        <charset val="128"/>
      </rPr>
      <t xml:space="preserve">：知覧町
</t>
    </r>
    <r>
      <rPr>
        <b/>
        <sz val="9"/>
        <color indexed="10"/>
        <rFont val="ＭＳ Ｐゴシック"/>
        <family val="3"/>
        <charset val="128"/>
      </rPr>
      <t>道、建造物群保存、風景</t>
    </r>
    <r>
      <rPr>
        <b/>
        <sz val="9"/>
        <color indexed="56"/>
        <rFont val="ＭＳ Ｐゴシック"/>
        <family val="3"/>
        <charset val="128"/>
      </rPr>
      <t>：知覧武家屋敷</t>
    </r>
    <rPh sb="0" eb="2">
      <t>ヤケイ</t>
    </rPh>
    <rPh sb="3" eb="5">
      <t>シロヤマ</t>
    </rPh>
    <rPh sb="5" eb="7">
      <t>コウエン</t>
    </rPh>
    <rPh sb="8" eb="10">
      <t>メイジョウ</t>
    </rPh>
    <rPh sb="11" eb="14">
      <t>カゴシマ</t>
    </rPh>
    <rPh sb="14" eb="15">
      <t>ジョウ</t>
    </rPh>
    <rPh sb="16" eb="18">
      <t>メイスイ</t>
    </rPh>
    <rPh sb="19" eb="21">
      <t>シミズ</t>
    </rPh>
    <rPh sb="22" eb="24">
      <t>ワキミズ</t>
    </rPh>
    <rPh sb="25" eb="27">
      <t>キョボク</t>
    </rPh>
    <rPh sb="28" eb="30">
      <t>カワベ</t>
    </rPh>
    <rPh sb="34" eb="37">
      <t>レキシテキ</t>
    </rPh>
    <rPh sb="37" eb="39">
      <t>フウド</t>
    </rPh>
    <rPh sb="40" eb="42">
      <t>チラン</t>
    </rPh>
    <rPh sb="42" eb="43">
      <t>マチ</t>
    </rPh>
    <rPh sb="44" eb="45">
      <t>ミチ</t>
    </rPh>
    <rPh sb="46" eb="49">
      <t>ケンゾウブツ</t>
    </rPh>
    <rPh sb="49" eb="50">
      <t>グン</t>
    </rPh>
    <rPh sb="50" eb="52">
      <t>ホゾン</t>
    </rPh>
    <rPh sb="53" eb="55">
      <t>フウケイ</t>
    </rPh>
    <rPh sb="56" eb="58">
      <t>チラン</t>
    </rPh>
    <rPh sb="58" eb="60">
      <t>ブケ</t>
    </rPh>
    <rPh sb="60" eb="62">
      <t>ヤシキ</t>
    </rPh>
    <phoneticPr fontId="1"/>
  </si>
  <si>
    <t>薩摩半島その2</t>
    <rPh sb="0" eb="2">
      <t>サツマ</t>
    </rPh>
    <rPh sb="2" eb="4">
      <t>ハントウ</t>
    </rPh>
    <phoneticPr fontId="1"/>
  </si>
  <si>
    <r>
      <rPr>
        <b/>
        <sz val="9"/>
        <color indexed="10"/>
        <rFont val="ＭＳ Ｐゴシック"/>
        <family val="3"/>
        <charset val="128"/>
      </rPr>
      <t>かおり風景</t>
    </r>
    <r>
      <rPr>
        <b/>
        <sz val="9"/>
        <color indexed="56"/>
        <rFont val="ＭＳ Ｐゴシック"/>
        <family val="3"/>
        <charset val="128"/>
      </rPr>
      <t>：知林ｹ島潮風　</t>
    </r>
    <r>
      <rPr>
        <b/>
        <sz val="9"/>
        <color indexed="10"/>
        <rFont val="ＭＳ Ｐゴシック"/>
        <family val="3"/>
        <charset val="128"/>
      </rPr>
      <t>名湯</t>
    </r>
    <r>
      <rPr>
        <b/>
        <sz val="9"/>
        <color indexed="56"/>
        <rFont val="ＭＳ Ｐゴシック"/>
        <family val="3"/>
        <charset val="128"/>
      </rPr>
      <t>：指宿温泉　　</t>
    </r>
    <r>
      <rPr>
        <b/>
        <sz val="9"/>
        <color indexed="10"/>
        <rFont val="ＭＳ Ｐゴシック"/>
        <family val="3"/>
        <charset val="128"/>
      </rPr>
      <t>神社</t>
    </r>
    <r>
      <rPr>
        <b/>
        <sz val="9"/>
        <color indexed="56"/>
        <rFont val="ＭＳ Ｐゴシック"/>
        <family val="3"/>
        <charset val="128"/>
      </rPr>
      <t>：牧聞神社</t>
    </r>
    <rPh sb="3" eb="5">
      <t>フウケイ</t>
    </rPh>
    <rPh sb="6" eb="7">
      <t>チ</t>
    </rPh>
    <rPh sb="7" eb="8">
      <t>リン</t>
    </rPh>
    <rPh sb="9" eb="10">
      <t>シマ</t>
    </rPh>
    <rPh sb="10" eb="12">
      <t>シオカゼ</t>
    </rPh>
    <rPh sb="13" eb="14">
      <t>メイ</t>
    </rPh>
    <rPh sb="14" eb="15">
      <t>ユ</t>
    </rPh>
    <rPh sb="16" eb="18">
      <t>イブスキ</t>
    </rPh>
    <rPh sb="18" eb="20">
      <t>オンセン</t>
    </rPh>
    <rPh sb="22" eb="24">
      <t>ジンジャ</t>
    </rPh>
    <rPh sb="25" eb="26">
      <t>マキ</t>
    </rPh>
    <rPh sb="26" eb="27">
      <t>キ</t>
    </rPh>
    <rPh sb="27" eb="29">
      <t>ジンジャ</t>
    </rPh>
    <phoneticPr fontId="1"/>
  </si>
  <si>
    <t>薩摩半島その3、北薩摩</t>
    <rPh sb="0" eb="2">
      <t>サツマ</t>
    </rPh>
    <rPh sb="2" eb="4">
      <t>ハントウ</t>
    </rPh>
    <rPh sb="8" eb="9">
      <t>キタ</t>
    </rPh>
    <rPh sb="9" eb="11">
      <t>サツマ</t>
    </rPh>
    <phoneticPr fontId="1"/>
  </si>
  <si>
    <r>
      <rPr>
        <b/>
        <sz val="9"/>
        <color indexed="10"/>
        <rFont val="ＭＳ Ｐゴシック"/>
        <family val="3"/>
        <charset val="128"/>
      </rPr>
      <t>名山、絶景、風景</t>
    </r>
    <r>
      <rPr>
        <b/>
        <sz val="9"/>
        <color indexed="56"/>
        <rFont val="ＭＳ Ｐゴシック"/>
        <family val="3"/>
        <charset val="128"/>
      </rPr>
      <t>：開聞岳　</t>
    </r>
    <r>
      <rPr>
        <b/>
        <sz val="9"/>
        <color indexed="10"/>
        <rFont val="ＭＳ Ｐゴシック"/>
        <family val="3"/>
        <charset val="128"/>
      </rPr>
      <t>棚田</t>
    </r>
    <r>
      <rPr>
        <b/>
        <sz val="9"/>
        <color indexed="56"/>
        <rFont val="ＭＳ Ｐゴシック"/>
        <family val="3"/>
        <charset val="128"/>
      </rPr>
      <t>：頴娃佃　</t>
    </r>
    <r>
      <rPr>
        <b/>
        <sz val="9"/>
        <color indexed="10"/>
        <rFont val="ＭＳ Ｐゴシック"/>
        <family val="3"/>
        <charset val="128"/>
      </rPr>
      <t>峠</t>
    </r>
    <r>
      <rPr>
        <b/>
        <sz val="9"/>
        <color indexed="56"/>
        <rFont val="ＭＳ Ｐゴシック"/>
        <family val="3"/>
        <charset val="128"/>
      </rPr>
      <t>：耳取峠　</t>
    </r>
    <r>
      <rPr>
        <b/>
        <sz val="9"/>
        <color indexed="10"/>
        <rFont val="ＭＳ Ｐゴシック"/>
        <family val="3"/>
        <charset val="128"/>
      </rPr>
      <t>名勝</t>
    </r>
    <r>
      <rPr>
        <b/>
        <sz val="9"/>
        <color indexed="56"/>
        <rFont val="ＭＳ Ｐゴシック"/>
        <family val="3"/>
        <charset val="128"/>
      </rPr>
      <t>：坊津　</t>
    </r>
    <r>
      <rPr>
        <b/>
        <sz val="9"/>
        <color indexed="10"/>
        <rFont val="ＭＳ Ｐゴシック"/>
        <family val="3"/>
        <charset val="128"/>
      </rPr>
      <t>渚、白砂青松</t>
    </r>
    <r>
      <rPr>
        <b/>
        <sz val="9"/>
        <color indexed="56"/>
        <rFont val="ＭＳ Ｐゴシック"/>
        <family val="3"/>
        <charset val="128"/>
      </rPr>
      <t xml:space="preserve">：吹上浜
</t>
    </r>
    <r>
      <rPr>
        <b/>
        <sz val="9"/>
        <color indexed="10"/>
        <rFont val="ＭＳ Ｐゴシック"/>
        <family val="3"/>
        <charset val="128"/>
      </rPr>
      <t>棚田</t>
    </r>
    <r>
      <rPr>
        <b/>
        <sz val="9"/>
        <color indexed="56"/>
        <rFont val="ＭＳ Ｐゴシック"/>
        <family val="3"/>
        <charset val="128"/>
      </rPr>
      <t>：入来内之尾　</t>
    </r>
    <r>
      <rPr>
        <b/>
        <sz val="9"/>
        <color indexed="10"/>
        <rFont val="ＭＳ Ｐゴシック"/>
        <family val="3"/>
        <charset val="128"/>
      </rPr>
      <t>建造物保存地区</t>
    </r>
    <r>
      <rPr>
        <b/>
        <sz val="9"/>
        <color indexed="56"/>
        <rFont val="ＭＳ Ｐゴシック"/>
        <family val="3"/>
        <charset val="128"/>
      </rPr>
      <t>：入来麓武家屋敷　</t>
    </r>
    <r>
      <rPr>
        <b/>
        <sz val="9"/>
        <color indexed="10"/>
        <rFont val="ＭＳ Ｐゴシック"/>
        <family val="3"/>
        <charset val="128"/>
      </rPr>
      <t>巨木</t>
    </r>
    <r>
      <rPr>
        <b/>
        <sz val="9"/>
        <color indexed="56"/>
        <rFont val="ＭＳ Ｐゴシック"/>
        <family val="3"/>
        <charset val="128"/>
      </rPr>
      <t>：新田神社クス　</t>
    </r>
    <r>
      <rPr>
        <b/>
        <sz val="9"/>
        <color indexed="10"/>
        <rFont val="ＭＳ Ｐゴシック"/>
        <family val="3"/>
        <charset val="128"/>
      </rPr>
      <t>名湯</t>
    </r>
    <r>
      <rPr>
        <b/>
        <sz val="9"/>
        <color indexed="56"/>
        <rFont val="ＭＳ Ｐゴシック"/>
        <family val="3"/>
        <charset val="128"/>
      </rPr>
      <t>：川内高城温泉</t>
    </r>
    <rPh sb="0" eb="2">
      <t>メイザン</t>
    </rPh>
    <rPh sb="3" eb="5">
      <t>ゼッケイ</t>
    </rPh>
    <rPh sb="6" eb="8">
      <t>フウケイ</t>
    </rPh>
    <rPh sb="9" eb="12">
      <t>カイモンダケ</t>
    </rPh>
    <rPh sb="13" eb="15">
      <t>タナダ</t>
    </rPh>
    <rPh sb="16" eb="18">
      <t>エイ</t>
    </rPh>
    <rPh sb="18" eb="19">
      <t>ツクダ</t>
    </rPh>
    <rPh sb="20" eb="21">
      <t>トウゲ</t>
    </rPh>
    <rPh sb="22" eb="24">
      <t>ミミトリ</t>
    </rPh>
    <rPh sb="24" eb="25">
      <t>トウゲ</t>
    </rPh>
    <rPh sb="26" eb="28">
      <t>メイショウ</t>
    </rPh>
    <rPh sb="29" eb="30">
      <t>ボウ</t>
    </rPh>
    <rPh sb="30" eb="31">
      <t>ツ</t>
    </rPh>
    <rPh sb="32" eb="33">
      <t>ナギサ</t>
    </rPh>
    <rPh sb="34" eb="35">
      <t>シロ</t>
    </rPh>
    <rPh sb="35" eb="36">
      <t>スナ</t>
    </rPh>
    <rPh sb="36" eb="37">
      <t>アオ</t>
    </rPh>
    <rPh sb="37" eb="38">
      <t>マツ</t>
    </rPh>
    <rPh sb="39" eb="41">
      <t>フキアゲ</t>
    </rPh>
    <rPh sb="41" eb="42">
      <t>ハマ</t>
    </rPh>
    <rPh sb="43" eb="45">
      <t>タナダ</t>
    </rPh>
    <rPh sb="46" eb="47">
      <t>イ</t>
    </rPh>
    <rPh sb="47" eb="48">
      <t>ク</t>
    </rPh>
    <rPh sb="48" eb="49">
      <t>ウチ</t>
    </rPh>
    <rPh sb="49" eb="50">
      <t>ノ</t>
    </rPh>
    <rPh sb="50" eb="51">
      <t>オ</t>
    </rPh>
    <rPh sb="52" eb="55">
      <t>ケンゾウブツ</t>
    </rPh>
    <rPh sb="55" eb="57">
      <t>ホゾン</t>
    </rPh>
    <rPh sb="57" eb="59">
      <t>チク</t>
    </rPh>
    <rPh sb="60" eb="61">
      <t>イ</t>
    </rPh>
    <rPh sb="61" eb="62">
      <t>ク</t>
    </rPh>
    <rPh sb="62" eb="63">
      <t>フモト</t>
    </rPh>
    <rPh sb="63" eb="65">
      <t>ブケ</t>
    </rPh>
    <rPh sb="65" eb="67">
      <t>ヤシキ</t>
    </rPh>
    <rPh sb="68" eb="70">
      <t>キョボク</t>
    </rPh>
    <rPh sb="71" eb="73">
      <t>ニッタ</t>
    </rPh>
    <rPh sb="73" eb="75">
      <t>ジンジャ</t>
    </rPh>
    <rPh sb="78" eb="79">
      <t>メイ</t>
    </rPh>
    <rPh sb="79" eb="80">
      <t>ユ</t>
    </rPh>
    <rPh sb="81" eb="83">
      <t>カワウチ</t>
    </rPh>
    <rPh sb="83" eb="85">
      <t>タカシロ</t>
    </rPh>
    <rPh sb="85" eb="87">
      <t>オンセン</t>
    </rPh>
    <phoneticPr fontId="1"/>
  </si>
  <si>
    <t>北薩摩その２</t>
    <rPh sb="0" eb="1">
      <t>キタ</t>
    </rPh>
    <rPh sb="1" eb="3">
      <t>サツマ</t>
    </rPh>
    <phoneticPr fontId="1"/>
  </si>
  <si>
    <t>宮崎県</t>
    <rPh sb="0" eb="3">
      <t>ミヤザキケン</t>
    </rPh>
    <phoneticPr fontId="1"/>
  </si>
  <si>
    <t>霧島市、姶良市</t>
    <rPh sb="0" eb="2">
      <t>キリシマ</t>
    </rPh>
    <rPh sb="2" eb="3">
      <t>シ</t>
    </rPh>
    <rPh sb="4" eb="6">
      <t>アイラ</t>
    </rPh>
    <rPh sb="6" eb="7">
      <t>シ</t>
    </rPh>
    <phoneticPr fontId="1"/>
  </si>
  <si>
    <t>霧島</t>
    <rPh sb="0" eb="2">
      <t>キリシマ</t>
    </rPh>
    <phoneticPr fontId="1"/>
  </si>
  <si>
    <t>えびの高原、都城</t>
    <rPh sb="3" eb="5">
      <t>コウゲン</t>
    </rPh>
    <rPh sb="6" eb="8">
      <t>ミヤコノジョウ</t>
    </rPh>
    <phoneticPr fontId="1"/>
  </si>
  <si>
    <r>
      <rPr>
        <b/>
        <sz val="9"/>
        <color indexed="10"/>
        <rFont val="ＭＳ Ｐゴシック"/>
        <family val="3"/>
        <charset val="128"/>
      </rPr>
      <t>遊歩、音風景</t>
    </r>
    <r>
      <rPr>
        <b/>
        <sz val="9"/>
        <color indexed="56"/>
        <rFont val="ＭＳ Ｐゴシック"/>
        <family val="3"/>
        <charset val="128"/>
      </rPr>
      <t>：三之宮峡　</t>
    </r>
    <r>
      <rPr>
        <b/>
        <sz val="9"/>
        <color indexed="10"/>
        <rFont val="ＭＳ Ｐゴシック"/>
        <family val="3"/>
        <charset val="128"/>
      </rPr>
      <t>名水</t>
    </r>
    <r>
      <rPr>
        <b/>
        <sz val="9"/>
        <color indexed="56"/>
        <rFont val="ＭＳ Ｐゴシック"/>
        <family val="3"/>
        <charset val="128"/>
      </rPr>
      <t>：出の山湧水　</t>
    </r>
    <r>
      <rPr>
        <b/>
        <sz val="9"/>
        <color indexed="10"/>
        <rFont val="ＭＳ Ｐゴシック"/>
        <family val="3"/>
        <charset val="128"/>
      </rPr>
      <t>名湯</t>
    </r>
    <r>
      <rPr>
        <b/>
        <sz val="9"/>
        <color indexed="56"/>
        <rFont val="ＭＳ Ｐゴシック"/>
        <family val="3"/>
        <charset val="128"/>
      </rPr>
      <t>：京町温泉　</t>
    </r>
    <r>
      <rPr>
        <b/>
        <sz val="9"/>
        <color indexed="10"/>
        <rFont val="ＭＳ Ｐゴシック"/>
        <family val="3"/>
        <charset val="128"/>
      </rPr>
      <t>棚田</t>
    </r>
    <r>
      <rPr>
        <b/>
        <sz val="9"/>
        <color indexed="56"/>
        <rFont val="ＭＳ Ｐゴシック"/>
        <family val="3"/>
        <charset val="128"/>
      </rPr>
      <t>：えびの真幸　</t>
    </r>
    <r>
      <rPr>
        <b/>
        <sz val="9"/>
        <color indexed="10"/>
        <rFont val="ＭＳ Ｐゴシック"/>
        <family val="3"/>
        <charset val="128"/>
      </rPr>
      <t>音風景</t>
    </r>
    <r>
      <rPr>
        <b/>
        <sz val="9"/>
        <color indexed="56"/>
        <rFont val="ＭＳ Ｐゴシック"/>
        <family val="3"/>
        <charset val="128"/>
      </rPr>
      <t xml:space="preserve">：えびの野生鹿
</t>
    </r>
    <r>
      <rPr>
        <b/>
        <sz val="9"/>
        <color indexed="10"/>
        <rFont val="ＭＳ Ｐゴシック"/>
        <family val="3"/>
        <charset val="128"/>
      </rPr>
      <t>森林浴の森</t>
    </r>
    <r>
      <rPr>
        <b/>
        <sz val="9"/>
        <color indexed="56"/>
        <rFont val="ＭＳ Ｐゴシック"/>
        <family val="3"/>
        <charset val="128"/>
      </rPr>
      <t>：えびの高原池　</t>
    </r>
    <r>
      <rPr>
        <b/>
        <sz val="9"/>
        <color indexed="10"/>
        <rFont val="ＭＳ Ｐゴシック"/>
        <family val="3"/>
        <charset val="128"/>
      </rPr>
      <t>名山</t>
    </r>
    <r>
      <rPr>
        <b/>
        <sz val="9"/>
        <color indexed="56"/>
        <rFont val="ＭＳ Ｐゴシック"/>
        <family val="3"/>
        <charset val="128"/>
      </rPr>
      <t>：霧島山　</t>
    </r>
    <r>
      <rPr>
        <b/>
        <sz val="9"/>
        <color indexed="10"/>
        <rFont val="ＭＳ Ｐゴシック"/>
        <family val="3"/>
        <charset val="128"/>
      </rPr>
      <t>森の巨人</t>
    </r>
    <r>
      <rPr>
        <b/>
        <sz val="9"/>
        <color indexed="56"/>
        <rFont val="ＭＳ Ｐゴシック"/>
        <family val="3"/>
        <charset val="128"/>
      </rPr>
      <t>：都城イチイガシ　</t>
    </r>
    <r>
      <rPr>
        <b/>
        <sz val="9"/>
        <color indexed="10"/>
        <rFont val="ＭＳ Ｐゴシック"/>
        <family val="3"/>
        <charset val="128"/>
      </rPr>
      <t>桜名所</t>
    </r>
    <r>
      <rPr>
        <b/>
        <sz val="9"/>
        <color indexed="56"/>
        <rFont val="ＭＳ Ｐゴシック"/>
        <family val="3"/>
        <charset val="128"/>
      </rPr>
      <t xml:space="preserve">：関之尾公園
</t>
    </r>
    <r>
      <rPr>
        <b/>
        <sz val="9"/>
        <color indexed="10"/>
        <rFont val="ＭＳ Ｐゴシック"/>
        <family val="3"/>
        <charset val="128"/>
      </rPr>
      <t>滝</t>
    </r>
    <r>
      <rPr>
        <b/>
        <sz val="9"/>
        <color indexed="56"/>
        <rFont val="ＭＳ Ｐゴシック"/>
        <family val="3"/>
        <charset val="128"/>
      </rPr>
      <t>:関之尾滝　</t>
    </r>
    <r>
      <rPr>
        <b/>
        <sz val="9"/>
        <color indexed="10"/>
        <rFont val="ＭＳ Ｐゴシック"/>
        <family val="3"/>
        <charset val="128"/>
      </rPr>
      <t>夜景</t>
    </r>
    <r>
      <rPr>
        <b/>
        <sz val="9"/>
        <color indexed="56"/>
        <rFont val="ＭＳ Ｐゴシック"/>
        <family val="3"/>
        <charset val="128"/>
      </rPr>
      <t>：金御岳公園</t>
    </r>
    <rPh sb="0" eb="2">
      <t>ユウホ</t>
    </rPh>
    <rPh sb="3" eb="4">
      <t>オト</t>
    </rPh>
    <rPh sb="4" eb="6">
      <t>フウケイ</t>
    </rPh>
    <rPh sb="7" eb="8">
      <t>サン</t>
    </rPh>
    <rPh sb="8" eb="9">
      <t>ノ</t>
    </rPh>
    <rPh sb="9" eb="10">
      <t>ミヤ</t>
    </rPh>
    <rPh sb="10" eb="11">
      <t>キョウ</t>
    </rPh>
    <rPh sb="12" eb="14">
      <t>メイスイ</t>
    </rPh>
    <rPh sb="15" eb="16">
      <t>デ</t>
    </rPh>
    <rPh sb="17" eb="18">
      <t>ヤマ</t>
    </rPh>
    <rPh sb="18" eb="20">
      <t>ワキミズ</t>
    </rPh>
    <rPh sb="21" eb="23">
      <t>メイトウ</t>
    </rPh>
    <rPh sb="24" eb="26">
      <t>キョウマチ</t>
    </rPh>
    <rPh sb="26" eb="28">
      <t>オンセン</t>
    </rPh>
    <rPh sb="29" eb="31">
      <t>タナダ</t>
    </rPh>
    <rPh sb="35" eb="36">
      <t>シン</t>
    </rPh>
    <rPh sb="36" eb="37">
      <t>サチ</t>
    </rPh>
    <rPh sb="38" eb="39">
      <t>オト</t>
    </rPh>
    <rPh sb="39" eb="41">
      <t>フウケイ</t>
    </rPh>
    <rPh sb="45" eb="47">
      <t>ヤセイ</t>
    </rPh>
    <rPh sb="47" eb="48">
      <t>シカ</t>
    </rPh>
    <rPh sb="49" eb="52">
      <t>シンリンヨク</t>
    </rPh>
    <rPh sb="53" eb="54">
      <t>モリ</t>
    </rPh>
    <rPh sb="58" eb="60">
      <t>コウゲン</t>
    </rPh>
    <rPh sb="60" eb="61">
      <t>イケ</t>
    </rPh>
    <rPh sb="62" eb="64">
      <t>メイザン</t>
    </rPh>
    <rPh sb="65" eb="67">
      <t>キリシマ</t>
    </rPh>
    <rPh sb="67" eb="68">
      <t>ヤマ</t>
    </rPh>
    <rPh sb="69" eb="70">
      <t>モリ</t>
    </rPh>
    <rPh sb="71" eb="73">
      <t>キョジン</t>
    </rPh>
    <rPh sb="74" eb="76">
      <t>ミヤコノジョウ</t>
    </rPh>
    <rPh sb="82" eb="83">
      <t>サクラ</t>
    </rPh>
    <rPh sb="83" eb="85">
      <t>メイショ</t>
    </rPh>
    <rPh sb="86" eb="87">
      <t>セキ</t>
    </rPh>
    <rPh sb="87" eb="88">
      <t>ノ</t>
    </rPh>
    <rPh sb="88" eb="89">
      <t>オ</t>
    </rPh>
    <rPh sb="89" eb="91">
      <t>コウエン</t>
    </rPh>
    <rPh sb="92" eb="93">
      <t>タキ</t>
    </rPh>
    <rPh sb="94" eb="95">
      <t>セキ</t>
    </rPh>
    <rPh sb="95" eb="96">
      <t>ノ</t>
    </rPh>
    <rPh sb="96" eb="97">
      <t>オ</t>
    </rPh>
    <rPh sb="97" eb="98">
      <t>タキ</t>
    </rPh>
    <rPh sb="99" eb="101">
      <t>ヤケイ</t>
    </rPh>
    <rPh sb="102" eb="103">
      <t>キン</t>
    </rPh>
    <rPh sb="103" eb="104">
      <t>オン</t>
    </rPh>
    <rPh sb="104" eb="105">
      <t>ダケ</t>
    </rPh>
    <rPh sb="105" eb="107">
      <t>コウエン</t>
    </rPh>
    <phoneticPr fontId="1"/>
  </si>
  <si>
    <r>
      <rPr>
        <b/>
        <sz val="9"/>
        <color indexed="10"/>
        <rFont val="ＭＳ Ｐゴシック"/>
        <family val="3"/>
        <charset val="128"/>
      </rPr>
      <t>２１世紀風景、日本百景</t>
    </r>
    <r>
      <rPr>
        <b/>
        <sz val="9"/>
        <color indexed="56"/>
        <rFont val="ＭＳ Ｐゴシック"/>
        <family val="3"/>
        <charset val="128"/>
      </rPr>
      <t>：霧島山　</t>
    </r>
    <r>
      <rPr>
        <b/>
        <sz val="9"/>
        <color indexed="10"/>
        <rFont val="ＭＳ Ｐゴシック"/>
        <family val="3"/>
        <charset val="128"/>
      </rPr>
      <t>名湯</t>
    </r>
    <r>
      <rPr>
        <b/>
        <sz val="9"/>
        <color indexed="56"/>
        <rFont val="ＭＳ Ｐゴシック"/>
        <family val="3"/>
        <charset val="128"/>
      </rPr>
      <t>：霧島温泉郷　</t>
    </r>
    <r>
      <rPr>
        <b/>
        <sz val="9"/>
        <color indexed="10"/>
        <rFont val="ＭＳ Ｐゴシック"/>
        <family val="3"/>
        <charset val="128"/>
      </rPr>
      <t>神社</t>
    </r>
    <r>
      <rPr>
        <b/>
        <sz val="9"/>
        <color indexed="56"/>
        <rFont val="ＭＳ Ｐゴシック"/>
        <family val="3"/>
        <charset val="128"/>
      </rPr>
      <t>：霧島神宮　</t>
    </r>
    <r>
      <rPr>
        <b/>
        <sz val="9"/>
        <color indexed="10"/>
        <rFont val="ＭＳ Ｐゴシック"/>
        <family val="3"/>
        <charset val="128"/>
      </rPr>
      <t>道</t>
    </r>
    <r>
      <rPr>
        <b/>
        <sz val="9"/>
        <color indexed="56"/>
        <rFont val="ＭＳ Ｐゴシック"/>
        <family val="3"/>
        <charset val="128"/>
      </rPr>
      <t>：国道２２３号　</t>
    </r>
    <r>
      <rPr>
        <b/>
        <sz val="9"/>
        <color indexed="10"/>
        <rFont val="ＭＳ Ｐゴシック"/>
        <family val="3"/>
        <charset val="128"/>
      </rPr>
      <t>遊歩</t>
    </r>
    <r>
      <rPr>
        <b/>
        <sz val="9"/>
        <color indexed="56"/>
        <rFont val="ＭＳ Ｐゴシック"/>
        <family val="3"/>
        <charset val="128"/>
      </rPr>
      <t>：大河原峡</t>
    </r>
    <rPh sb="2" eb="4">
      <t>セイキ</t>
    </rPh>
    <rPh sb="4" eb="6">
      <t>フウケイ</t>
    </rPh>
    <rPh sb="7" eb="9">
      <t>ニホン</t>
    </rPh>
    <rPh sb="9" eb="11">
      <t>ヒャッケイ</t>
    </rPh>
    <rPh sb="12" eb="14">
      <t>キリシマ</t>
    </rPh>
    <rPh sb="14" eb="15">
      <t>ヤマ</t>
    </rPh>
    <rPh sb="16" eb="18">
      <t>メイトウ</t>
    </rPh>
    <rPh sb="19" eb="21">
      <t>キリシマ</t>
    </rPh>
    <rPh sb="21" eb="23">
      <t>オンセン</t>
    </rPh>
    <rPh sb="23" eb="24">
      <t>ゴウ</t>
    </rPh>
    <rPh sb="25" eb="27">
      <t>ジンジャ</t>
    </rPh>
    <rPh sb="28" eb="32">
      <t>キリシマジングウ</t>
    </rPh>
    <rPh sb="33" eb="34">
      <t>ミチ</t>
    </rPh>
    <rPh sb="35" eb="37">
      <t>コクドウ</t>
    </rPh>
    <rPh sb="40" eb="41">
      <t>ゴウ</t>
    </rPh>
    <phoneticPr fontId="1"/>
  </si>
  <si>
    <t>桜島、大隅半島</t>
    <rPh sb="0" eb="2">
      <t>サクラジマ</t>
    </rPh>
    <rPh sb="3" eb="5">
      <t>オオスミ</t>
    </rPh>
    <rPh sb="5" eb="7">
      <t>ハントウ</t>
    </rPh>
    <phoneticPr fontId="1"/>
  </si>
  <si>
    <r>
      <rPr>
        <b/>
        <sz val="9"/>
        <color indexed="10"/>
        <rFont val="ＭＳ Ｐゴシック"/>
        <family val="3"/>
        <charset val="128"/>
      </rPr>
      <t>２１世紀風景、絶景、平成百景</t>
    </r>
    <r>
      <rPr>
        <b/>
        <sz val="9"/>
        <color indexed="56"/>
        <rFont val="ＭＳ Ｐゴシック"/>
        <family val="3"/>
        <charset val="128"/>
      </rPr>
      <t>：桜島　</t>
    </r>
    <r>
      <rPr>
        <b/>
        <sz val="9"/>
        <color indexed="10"/>
        <rFont val="ＭＳ Ｐゴシック"/>
        <family val="3"/>
        <charset val="128"/>
      </rPr>
      <t>遊歩</t>
    </r>
    <r>
      <rPr>
        <b/>
        <sz val="9"/>
        <color indexed="56"/>
        <rFont val="ＭＳ Ｐゴシック"/>
        <family val="3"/>
        <charset val="128"/>
      </rPr>
      <t>：溶岩なぎさ遊歩道　</t>
    </r>
    <r>
      <rPr>
        <b/>
        <sz val="9"/>
        <color indexed="10"/>
        <rFont val="ＭＳ Ｐゴシック"/>
        <family val="3"/>
        <charset val="128"/>
      </rPr>
      <t>自然</t>
    </r>
    <r>
      <rPr>
        <b/>
        <sz val="9"/>
        <color indexed="56"/>
        <rFont val="ＭＳ Ｐゴシック"/>
        <family val="3"/>
        <charset val="128"/>
      </rPr>
      <t xml:space="preserve">：高隅山照葉樹林
</t>
    </r>
    <r>
      <rPr>
        <b/>
        <sz val="9"/>
        <color indexed="10"/>
        <rFont val="ＭＳ Ｐゴシック"/>
        <family val="3"/>
        <charset val="128"/>
      </rPr>
      <t>森の巨人</t>
    </r>
    <r>
      <rPr>
        <b/>
        <sz val="9"/>
        <color indexed="56"/>
        <rFont val="ＭＳ Ｐゴシック"/>
        <family val="3"/>
        <charset val="128"/>
      </rPr>
      <t>：スタジイの巨木　</t>
    </r>
    <r>
      <rPr>
        <b/>
        <sz val="9"/>
        <color indexed="10"/>
        <rFont val="ＭＳ Ｐゴシック"/>
        <family val="3"/>
        <charset val="128"/>
      </rPr>
      <t>灯台</t>
    </r>
    <r>
      <rPr>
        <b/>
        <sz val="9"/>
        <color indexed="56"/>
        <rFont val="ＭＳ Ｐゴシック"/>
        <family val="3"/>
        <charset val="128"/>
      </rPr>
      <t>：佐多岬灯台　</t>
    </r>
    <r>
      <rPr>
        <b/>
        <sz val="9"/>
        <color indexed="10"/>
        <rFont val="ＭＳ Ｐゴシック"/>
        <family val="3"/>
        <charset val="128"/>
      </rPr>
      <t>巨木</t>
    </r>
    <r>
      <rPr>
        <b/>
        <sz val="9"/>
        <color indexed="56"/>
        <rFont val="ＭＳ Ｐゴシック"/>
        <family val="3"/>
        <charset val="128"/>
      </rPr>
      <t>：塚崎クス　</t>
    </r>
    <r>
      <rPr>
        <b/>
        <sz val="9"/>
        <color indexed="10"/>
        <rFont val="ＭＳ Ｐゴシック"/>
        <family val="3"/>
        <charset val="128"/>
      </rPr>
      <t>白砂青松</t>
    </r>
    <r>
      <rPr>
        <b/>
        <sz val="9"/>
        <color indexed="56"/>
        <rFont val="ＭＳ Ｐゴシック"/>
        <family val="3"/>
        <charset val="128"/>
      </rPr>
      <t xml:space="preserve">：くにの松原
</t>
    </r>
    <r>
      <rPr>
        <b/>
        <sz val="9"/>
        <color indexed="10"/>
        <rFont val="ＭＳ Ｐゴシック"/>
        <family val="3"/>
        <charset val="128"/>
      </rPr>
      <t>巨木</t>
    </r>
    <r>
      <rPr>
        <b/>
        <sz val="9"/>
        <color indexed="56"/>
        <rFont val="ＭＳ Ｐゴシック"/>
        <family val="3"/>
        <charset val="128"/>
      </rPr>
      <t>：志布志クス　　</t>
    </r>
    <r>
      <rPr>
        <b/>
        <sz val="9"/>
        <color indexed="17"/>
        <rFont val="ＭＳ Ｐゴシック"/>
        <family val="3"/>
        <charset val="128"/>
      </rPr>
      <t>※高隅山照葉樹林、スタジイの巨木は見つけれず</t>
    </r>
    <rPh sb="2" eb="4">
      <t>セイキ</t>
    </rPh>
    <rPh sb="4" eb="6">
      <t>フウケイ</t>
    </rPh>
    <rPh sb="7" eb="9">
      <t>ゼッケイ</t>
    </rPh>
    <rPh sb="10" eb="12">
      <t>ヘイセイ</t>
    </rPh>
    <rPh sb="12" eb="14">
      <t>ヒャッケイ</t>
    </rPh>
    <rPh sb="15" eb="16">
      <t>サクラ</t>
    </rPh>
    <rPh sb="16" eb="17">
      <t>シマ</t>
    </rPh>
    <rPh sb="18" eb="20">
      <t>ユウホ</t>
    </rPh>
    <rPh sb="21" eb="23">
      <t>ヨウガン</t>
    </rPh>
    <rPh sb="26" eb="29">
      <t>ユウホドウ</t>
    </rPh>
    <rPh sb="30" eb="32">
      <t>シゼン</t>
    </rPh>
    <rPh sb="33" eb="35">
      <t>タカクマ</t>
    </rPh>
    <rPh sb="35" eb="36">
      <t>ヤマ</t>
    </rPh>
    <rPh sb="36" eb="40">
      <t>ショウヨウジュリン</t>
    </rPh>
    <rPh sb="41" eb="42">
      <t>モリ</t>
    </rPh>
    <rPh sb="43" eb="45">
      <t>キョジン</t>
    </rPh>
    <rPh sb="51" eb="53">
      <t>キョボク</t>
    </rPh>
    <rPh sb="54" eb="56">
      <t>トウダイ</t>
    </rPh>
    <rPh sb="57" eb="60">
      <t>サタミサキ</t>
    </rPh>
    <rPh sb="60" eb="62">
      <t>トウダイ</t>
    </rPh>
    <rPh sb="63" eb="65">
      <t>キョボク</t>
    </rPh>
    <rPh sb="66" eb="68">
      <t>ツカサキ</t>
    </rPh>
    <rPh sb="71" eb="72">
      <t>シロ</t>
    </rPh>
    <rPh sb="72" eb="73">
      <t>スナ</t>
    </rPh>
    <rPh sb="73" eb="74">
      <t>アオ</t>
    </rPh>
    <rPh sb="74" eb="75">
      <t>マツ</t>
    </rPh>
    <rPh sb="79" eb="81">
      <t>マツバラ</t>
    </rPh>
    <rPh sb="82" eb="84">
      <t>キョボク</t>
    </rPh>
    <rPh sb="85" eb="88">
      <t>シブシ</t>
    </rPh>
    <rPh sb="93" eb="95">
      <t>タカクマ</t>
    </rPh>
    <rPh sb="95" eb="96">
      <t>ヤマ</t>
    </rPh>
    <rPh sb="96" eb="100">
      <t>ショウヨウジュリン</t>
    </rPh>
    <rPh sb="106" eb="108">
      <t>キョボク</t>
    </rPh>
    <rPh sb="109" eb="110">
      <t>ミ</t>
    </rPh>
    <phoneticPr fontId="1"/>
  </si>
  <si>
    <t>都井岬、日南</t>
    <rPh sb="0" eb="3">
      <t>トイミサキ</t>
    </rPh>
    <rPh sb="4" eb="6">
      <t>ニチナン</t>
    </rPh>
    <phoneticPr fontId="1"/>
  </si>
  <si>
    <t>宮崎市周辺</t>
    <rPh sb="0" eb="2">
      <t>ミヤザキ</t>
    </rPh>
    <rPh sb="2" eb="3">
      <t>シ</t>
    </rPh>
    <rPh sb="3" eb="5">
      <t>シュウヘン</t>
    </rPh>
    <phoneticPr fontId="1"/>
  </si>
  <si>
    <t>日向、中部山間部</t>
    <rPh sb="0" eb="2">
      <t>ヒュウガ</t>
    </rPh>
    <rPh sb="3" eb="5">
      <t>チュウブ</t>
    </rPh>
    <rPh sb="5" eb="8">
      <t>サンカンブ</t>
    </rPh>
    <phoneticPr fontId="1"/>
  </si>
  <si>
    <t>南九州巡り帰路</t>
    <rPh sb="0" eb="3">
      <t>ミナミキュウシュウ</t>
    </rPh>
    <rPh sb="3" eb="4">
      <t>メグ</t>
    </rPh>
    <rPh sb="5" eb="7">
      <t>キロ</t>
    </rPh>
    <phoneticPr fontId="1"/>
  </si>
  <si>
    <r>
      <t>日平均費用（交通費除）　目標：</t>
    </r>
    <r>
      <rPr>
        <b/>
        <sz val="11"/>
        <color indexed="10"/>
        <rFont val="ＭＳ Ｐゴシック"/>
        <family val="3"/>
        <charset val="128"/>
      </rPr>
      <t>８.0以内</t>
    </r>
    <r>
      <rPr>
        <sz val="11"/>
        <color theme="1"/>
        <rFont val="ＭＳ Ｐゴシック"/>
        <family val="3"/>
        <charset val="128"/>
        <scheme val="minor"/>
      </rPr>
      <t>　　→</t>
    </r>
    <rPh sb="0" eb="1">
      <t>ヒ</t>
    </rPh>
    <rPh sb="1" eb="3">
      <t>ヘイキン</t>
    </rPh>
    <rPh sb="3" eb="5">
      <t>ヒヨウ</t>
    </rPh>
    <rPh sb="6" eb="9">
      <t>コウツウヒ</t>
    </rPh>
    <rPh sb="9" eb="10">
      <t>ノゾ</t>
    </rPh>
    <rPh sb="12" eb="14">
      <t>モクヒョウ</t>
    </rPh>
    <rPh sb="18" eb="20">
      <t>イナイ</t>
    </rPh>
    <phoneticPr fontId="6"/>
  </si>
  <si>
    <t>日数</t>
    <rPh sb="0" eb="2">
      <t>ニッスウ</t>
    </rPh>
    <phoneticPr fontId="6"/>
  </si>
  <si>
    <t>☆</t>
    <phoneticPr fontId="1"/>
  </si>
  <si>
    <r>
      <rPr>
        <b/>
        <sz val="9"/>
        <color indexed="10"/>
        <rFont val="ＭＳ Ｐゴシック"/>
        <family val="3"/>
        <charset val="128"/>
      </rPr>
      <t>灯台</t>
    </r>
    <r>
      <rPr>
        <b/>
        <sz val="9"/>
        <color indexed="56"/>
        <rFont val="ＭＳ Ｐゴシック"/>
        <family val="3"/>
        <charset val="128"/>
      </rPr>
      <t>：都井岬灯台　</t>
    </r>
    <r>
      <rPr>
        <b/>
        <sz val="9"/>
        <color indexed="10"/>
        <rFont val="ＭＳ Ｐゴシック"/>
        <family val="3"/>
        <charset val="128"/>
      </rPr>
      <t>渚</t>
    </r>
    <r>
      <rPr>
        <b/>
        <sz val="9"/>
        <color indexed="56"/>
        <rFont val="ＭＳ Ｐゴシック"/>
        <family val="3"/>
        <charset val="128"/>
      </rPr>
      <t>：石波浜　</t>
    </r>
    <r>
      <rPr>
        <b/>
        <sz val="9"/>
        <color indexed="10"/>
        <rFont val="ＭＳ Ｐゴシック"/>
        <family val="3"/>
        <charset val="128"/>
      </rPr>
      <t>快水浴</t>
    </r>
    <r>
      <rPr>
        <b/>
        <sz val="9"/>
        <color indexed="56"/>
        <rFont val="ＭＳ Ｐゴシック"/>
        <family val="3"/>
        <charset val="128"/>
      </rPr>
      <t>：大堂津海水浴場　</t>
    </r>
    <r>
      <rPr>
        <b/>
        <sz val="9"/>
        <color indexed="10"/>
        <rFont val="ＭＳ Ｐゴシック"/>
        <family val="3"/>
        <charset val="128"/>
      </rPr>
      <t>歴史的風土</t>
    </r>
    <r>
      <rPr>
        <b/>
        <sz val="9"/>
        <color indexed="56"/>
        <rFont val="ＭＳ Ｐゴシック"/>
        <family val="3"/>
        <charset val="128"/>
      </rPr>
      <t>：日南市　</t>
    </r>
    <r>
      <rPr>
        <b/>
        <sz val="9"/>
        <color indexed="10"/>
        <rFont val="ＭＳ Ｐゴシック"/>
        <family val="3"/>
        <charset val="128"/>
      </rPr>
      <t>名城</t>
    </r>
    <r>
      <rPr>
        <b/>
        <sz val="9"/>
        <color indexed="56"/>
        <rFont val="ＭＳ Ｐゴシック"/>
        <family val="3"/>
        <charset val="128"/>
      </rPr>
      <t xml:space="preserve">：飫肥城
</t>
    </r>
    <r>
      <rPr>
        <b/>
        <sz val="9"/>
        <color indexed="10"/>
        <rFont val="ＭＳ Ｐゴシック"/>
        <family val="3"/>
        <charset val="128"/>
      </rPr>
      <t>歴史の道、建物群保存</t>
    </r>
    <r>
      <rPr>
        <b/>
        <sz val="9"/>
        <color indexed="56"/>
        <rFont val="ＭＳ Ｐゴシック"/>
        <family val="3"/>
        <charset val="128"/>
      </rPr>
      <t>：飫肥街道　</t>
    </r>
    <r>
      <rPr>
        <b/>
        <sz val="9"/>
        <color indexed="10"/>
        <rFont val="ＭＳ Ｐゴシック"/>
        <family val="3"/>
        <charset val="128"/>
      </rPr>
      <t>棚田</t>
    </r>
    <r>
      <rPr>
        <b/>
        <sz val="9"/>
        <color indexed="56"/>
        <rFont val="ＭＳ Ｐゴシック"/>
        <family val="3"/>
        <charset val="128"/>
      </rPr>
      <t>:坂元棚田　</t>
    </r>
    <r>
      <rPr>
        <b/>
        <sz val="9"/>
        <color indexed="10"/>
        <rFont val="ＭＳ Ｐゴシック"/>
        <family val="3"/>
        <charset val="128"/>
      </rPr>
      <t>神社</t>
    </r>
    <r>
      <rPr>
        <b/>
        <sz val="9"/>
        <color indexed="56"/>
        <rFont val="ＭＳ Ｐゴシック"/>
        <family val="3"/>
        <charset val="128"/>
      </rPr>
      <t>：鵜戸神宮　</t>
    </r>
    <r>
      <rPr>
        <b/>
        <sz val="9"/>
        <color indexed="10"/>
        <rFont val="ＭＳ Ｐゴシック"/>
        <family val="3"/>
        <charset val="128"/>
      </rPr>
      <t>快水浴</t>
    </r>
    <r>
      <rPr>
        <b/>
        <sz val="9"/>
        <color indexed="56"/>
        <rFont val="ＭＳ Ｐゴシック"/>
        <family val="3"/>
        <charset val="128"/>
      </rPr>
      <t xml:space="preserve">：富士海水浴場
</t>
    </r>
    <r>
      <rPr>
        <b/>
        <sz val="9"/>
        <color indexed="10"/>
        <rFont val="ＭＳ Ｐゴシック"/>
        <family val="3"/>
        <charset val="128"/>
      </rPr>
      <t>道</t>
    </r>
    <r>
      <rPr>
        <b/>
        <sz val="9"/>
        <color indexed="56"/>
        <rFont val="ＭＳ Ｐゴシック"/>
        <family val="3"/>
        <charset val="128"/>
      </rPr>
      <t>：日南ロード　</t>
    </r>
    <r>
      <rPr>
        <b/>
        <sz val="9"/>
        <color indexed="10"/>
        <rFont val="ＭＳ Ｐゴシック"/>
        <family val="3"/>
        <charset val="128"/>
      </rPr>
      <t>観光地、２１世紀風景、絶景</t>
    </r>
    <r>
      <rPr>
        <b/>
        <sz val="9"/>
        <color indexed="56"/>
        <rFont val="ＭＳ Ｐゴシック"/>
        <family val="3"/>
        <charset val="128"/>
      </rPr>
      <t>：日南海岸</t>
    </r>
    <rPh sb="0" eb="2">
      <t>トウダイ</t>
    </rPh>
    <rPh sb="3" eb="6">
      <t>トイミサキ</t>
    </rPh>
    <rPh sb="6" eb="8">
      <t>トウダイ</t>
    </rPh>
    <rPh sb="9" eb="10">
      <t>ナギサ</t>
    </rPh>
    <rPh sb="11" eb="12">
      <t>イシ</t>
    </rPh>
    <rPh sb="12" eb="13">
      <t>ナミ</t>
    </rPh>
    <rPh sb="13" eb="14">
      <t>ハマ</t>
    </rPh>
    <rPh sb="15" eb="16">
      <t>ココロヨ</t>
    </rPh>
    <rPh sb="16" eb="18">
      <t>スイヨク</t>
    </rPh>
    <rPh sb="19" eb="20">
      <t>ダイ</t>
    </rPh>
    <rPh sb="20" eb="21">
      <t>ドウ</t>
    </rPh>
    <rPh sb="21" eb="22">
      <t>ツ</t>
    </rPh>
    <rPh sb="22" eb="25">
      <t>カイスイヨク</t>
    </rPh>
    <rPh sb="25" eb="26">
      <t>ジョウ</t>
    </rPh>
    <rPh sb="27" eb="30">
      <t>レキシテキ</t>
    </rPh>
    <rPh sb="30" eb="32">
      <t>フウド</t>
    </rPh>
    <rPh sb="33" eb="36">
      <t>ニチナンシ</t>
    </rPh>
    <rPh sb="37" eb="39">
      <t>メイジョウ</t>
    </rPh>
    <rPh sb="40" eb="43">
      <t>オビジョウ</t>
    </rPh>
    <rPh sb="44" eb="46">
      <t>レキシ</t>
    </rPh>
    <rPh sb="47" eb="48">
      <t>ミチ</t>
    </rPh>
    <rPh sb="49" eb="51">
      <t>タテモノ</t>
    </rPh>
    <rPh sb="51" eb="52">
      <t>グン</t>
    </rPh>
    <rPh sb="52" eb="54">
      <t>ホゾン</t>
    </rPh>
    <rPh sb="55" eb="57">
      <t>オビ</t>
    </rPh>
    <rPh sb="57" eb="59">
      <t>カイドウ</t>
    </rPh>
    <rPh sb="60" eb="62">
      <t>タナダ</t>
    </rPh>
    <rPh sb="63" eb="65">
      <t>サカモト</t>
    </rPh>
    <rPh sb="65" eb="67">
      <t>タナダ</t>
    </rPh>
    <rPh sb="68" eb="70">
      <t>ジンジャ</t>
    </rPh>
    <rPh sb="71" eb="72">
      <t>ウ</t>
    </rPh>
    <rPh sb="72" eb="73">
      <t>ト</t>
    </rPh>
    <rPh sb="73" eb="75">
      <t>ジングウ</t>
    </rPh>
    <rPh sb="76" eb="77">
      <t>ココロヨ</t>
    </rPh>
    <rPh sb="77" eb="79">
      <t>スイヨク</t>
    </rPh>
    <rPh sb="80" eb="82">
      <t>フジ</t>
    </rPh>
    <rPh sb="82" eb="85">
      <t>カイスイヨク</t>
    </rPh>
    <rPh sb="85" eb="86">
      <t>ジョウ</t>
    </rPh>
    <rPh sb="87" eb="88">
      <t>ミチ</t>
    </rPh>
    <rPh sb="89" eb="91">
      <t>ニチナン</t>
    </rPh>
    <rPh sb="95" eb="98">
      <t>カンコウチ</t>
    </rPh>
    <rPh sb="101" eb="103">
      <t>セイキ</t>
    </rPh>
    <rPh sb="103" eb="105">
      <t>フウケイ</t>
    </rPh>
    <rPh sb="106" eb="108">
      <t>ゼッケイ</t>
    </rPh>
    <rPh sb="109" eb="111">
      <t>ニチナン</t>
    </rPh>
    <rPh sb="111" eb="113">
      <t>カイガン</t>
    </rPh>
    <phoneticPr fontId="1"/>
  </si>
  <si>
    <t>-</t>
    <phoneticPr fontId="1"/>
  </si>
  <si>
    <r>
      <rPr>
        <b/>
        <sz val="9"/>
        <color indexed="10"/>
        <rFont val="ＭＳ Ｐゴシック"/>
        <family val="3"/>
        <charset val="128"/>
      </rPr>
      <t>渚</t>
    </r>
    <r>
      <rPr>
        <b/>
        <sz val="9"/>
        <color indexed="56"/>
        <rFont val="ＭＳ Ｐゴシック"/>
        <family val="3"/>
        <charset val="128"/>
      </rPr>
      <t>：小倉ケ浜　</t>
    </r>
    <r>
      <rPr>
        <b/>
        <sz val="9"/>
        <color indexed="10"/>
        <rFont val="ＭＳ Ｐゴシック"/>
        <family val="3"/>
        <charset val="128"/>
      </rPr>
      <t>白砂青松、快水浴</t>
    </r>
    <r>
      <rPr>
        <b/>
        <sz val="9"/>
        <color indexed="56"/>
        <rFont val="ＭＳ Ｐゴシック"/>
        <family val="3"/>
        <charset val="128"/>
      </rPr>
      <t>：伊勢ケ浜　</t>
    </r>
    <r>
      <rPr>
        <b/>
        <sz val="9"/>
        <color indexed="10"/>
        <rFont val="ＭＳ Ｐゴシック"/>
        <family val="3"/>
        <charset val="128"/>
      </rPr>
      <t>灯台</t>
    </r>
    <r>
      <rPr>
        <b/>
        <sz val="9"/>
        <color indexed="56"/>
        <rFont val="ＭＳ Ｐゴシック"/>
        <family val="3"/>
        <charset val="128"/>
      </rPr>
      <t>：日向岬灯台　</t>
    </r>
    <r>
      <rPr>
        <b/>
        <sz val="9"/>
        <color indexed="10"/>
        <rFont val="ＭＳ Ｐゴシック"/>
        <family val="3"/>
        <charset val="128"/>
      </rPr>
      <t>歴史的風土</t>
    </r>
    <r>
      <rPr>
        <b/>
        <sz val="9"/>
        <color indexed="56"/>
        <rFont val="ＭＳ Ｐゴシック"/>
        <family val="3"/>
        <charset val="128"/>
      </rPr>
      <t xml:space="preserve">：日向市
</t>
    </r>
    <r>
      <rPr>
        <b/>
        <sz val="9"/>
        <color indexed="10"/>
        <rFont val="ＭＳ Ｐゴシック"/>
        <family val="3"/>
        <charset val="128"/>
      </rPr>
      <t>むら景観</t>
    </r>
    <r>
      <rPr>
        <b/>
        <sz val="9"/>
        <color indexed="56"/>
        <rFont val="ＭＳ Ｐゴシック"/>
        <family val="3"/>
        <charset val="128"/>
      </rPr>
      <t>：西郷村祭り　</t>
    </r>
    <r>
      <rPr>
        <b/>
        <sz val="9"/>
        <color indexed="10"/>
        <rFont val="ＭＳ Ｐゴシック"/>
        <family val="3"/>
        <charset val="128"/>
      </rPr>
      <t>峠</t>
    </r>
    <r>
      <rPr>
        <b/>
        <sz val="9"/>
        <color indexed="56"/>
        <rFont val="ＭＳ Ｐゴシック"/>
        <family val="3"/>
        <charset val="128"/>
      </rPr>
      <t>：中山峠　</t>
    </r>
    <r>
      <rPr>
        <b/>
        <sz val="9"/>
        <color indexed="10"/>
        <rFont val="ＭＳ Ｐゴシック"/>
        <family val="3"/>
        <charset val="128"/>
      </rPr>
      <t>棚田</t>
    </r>
    <r>
      <rPr>
        <b/>
        <sz val="9"/>
        <color indexed="56"/>
        <rFont val="ＭＳ Ｐゴシック"/>
        <family val="3"/>
        <charset val="128"/>
      </rPr>
      <t>：向江・春の平　</t>
    </r>
    <r>
      <rPr>
        <b/>
        <sz val="9"/>
        <color indexed="10"/>
        <rFont val="ＭＳ Ｐゴシック"/>
        <family val="3"/>
        <charset val="128"/>
      </rPr>
      <t>秘境</t>
    </r>
    <r>
      <rPr>
        <b/>
        <sz val="9"/>
        <color indexed="56"/>
        <rFont val="ＭＳ Ｐゴシック"/>
        <family val="3"/>
        <charset val="128"/>
      </rPr>
      <t>：銀鏡（しろみ）</t>
    </r>
    <rPh sb="0" eb="1">
      <t>ナギサ</t>
    </rPh>
    <rPh sb="2" eb="4">
      <t>コクラ</t>
    </rPh>
    <rPh sb="5" eb="6">
      <t>ハマ</t>
    </rPh>
    <rPh sb="7" eb="8">
      <t>シロ</t>
    </rPh>
    <rPh sb="8" eb="9">
      <t>スナ</t>
    </rPh>
    <rPh sb="9" eb="10">
      <t>アオ</t>
    </rPh>
    <rPh sb="10" eb="11">
      <t>マツ</t>
    </rPh>
    <rPh sb="12" eb="13">
      <t>ココロヨ</t>
    </rPh>
    <rPh sb="13" eb="15">
      <t>スイヨク</t>
    </rPh>
    <rPh sb="16" eb="18">
      <t>イセ</t>
    </rPh>
    <rPh sb="19" eb="20">
      <t>ハマ</t>
    </rPh>
    <rPh sb="21" eb="23">
      <t>トウダイ</t>
    </rPh>
    <rPh sb="24" eb="26">
      <t>ヒュウガ</t>
    </rPh>
    <rPh sb="26" eb="27">
      <t>ミサキ</t>
    </rPh>
    <rPh sb="27" eb="29">
      <t>トウダイ</t>
    </rPh>
    <rPh sb="30" eb="33">
      <t>レキシテキ</t>
    </rPh>
    <rPh sb="33" eb="35">
      <t>フウド</t>
    </rPh>
    <rPh sb="36" eb="39">
      <t>ヒュウガシ</t>
    </rPh>
    <rPh sb="42" eb="44">
      <t>ケイカン</t>
    </rPh>
    <rPh sb="45" eb="47">
      <t>サイゴウ</t>
    </rPh>
    <rPh sb="47" eb="48">
      <t>ムラ</t>
    </rPh>
    <rPh sb="48" eb="49">
      <t>マツ</t>
    </rPh>
    <rPh sb="51" eb="52">
      <t>トウゲ</t>
    </rPh>
    <rPh sb="53" eb="55">
      <t>ナカヤマ</t>
    </rPh>
    <rPh sb="55" eb="56">
      <t>トウゲ</t>
    </rPh>
    <rPh sb="57" eb="59">
      <t>タナダ</t>
    </rPh>
    <rPh sb="60" eb="61">
      <t>ムコ</t>
    </rPh>
    <rPh sb="61" eb="62">
      <t>エ</t>
    </rPh>
    <rPh sb="63" eb="64">
      <t>ハル</t>
    </rPh>
    <rPh sb="65" eb="66">
      <t>タイラ</t>
    </rPh>
    <rPh sb="67" eb="69">
      <t>ヒキョウ</t>
    </rPh>
    <rPh sb="70" eb="71">
      <t>ギン</t>
    </rPh>
    <rPh sb="71" eb="72">
      <t>キョウ</t>
    </rPh>
    <phoneticPr fontId="1"/>
  </si>
  <si>
    <r>
      <rPr>
        <b/>
        <sz val="9"/>
        <color indexed="10"/>
        <rFont val="ＭＳ Ｐゴシック"/>
        <family val="3"/>
        <charset val="128"/>
      </rPr>
      <t>渚、快水浴、２１世紀風景</t>
    </r>
    <r>
      <rPr>
        <b/>
        <sz val="9"/>
        <color indexed="56"/>
        <rFont val="ＭＳ Ｐゴシック"/>
        <family val="3"/>
        <charset val="128"/>
      </rPr>
      <t>：青島　</t>
    </r>
    <r>
      <rPr>
        <b/>
        <sz val="9"/>
        <color indexed="10"/>
        <rFont val="ＭＳ Ｐゴシック"/>
        <family val="3"/>
        <charset val="128"/>
      </rPr>
      <t>都市公園</t>
    </r>
    <r>
      <rPr>
        <b/>
        <sz val="9"/>
        <color indexed="56"/>
        <rFont val="ＭＳ Ｐゴシック"/>
        <family val="3"/>
        <charset val="128"/>
      </rPr>
      <t>：県総合運動公園　</t>
    </r>
    <r>
      <rPr>
        <b/>
        <sz val="9"/>
        <color indexed="10"/>
        <rFont val="ＭＳ Ｐゴシック"/>
        <family val="3"/>
        <charset val="128"/>
      </rPr>
      <t>巨木</t>
    </r>
    <r>
      <rPr>
        <b/>
        <sz val="9"/>
        <color indexed="56"/>
        <rFont val="ＭＳ Ｐゴシック"/>
        <family val="3"/>
        <charset val="128"/>
      </rPr>
      <t>：清武のクス　</t>
    </r>
    <r>
      <rPr>
        <b/>
        <sz val="9"/>
        <color indexed="10"/>
        <rFont val="ＭＳ Ｐゴシック"/>
        <family val="3"/>
        <charset val="128"/>
      </rPr>
      <t>森の巨人</t>
    </r>
    <r>
      <rPr>
        <b/>
        <sz val="9"/>
        <color indexed="56"/>
        <rFont val="ＭＳ Ｐゴシック"/>
        <family val="3"/>
        <charset val="128"/>
      </rPr>
      <t xml:space="preserve">：青井岳カヤ
</t>
    </r>
    <r>
      <rPr>
        <b/>
        <sz val="9"/>
        <color indexed="10"/>
        <rFont val="ＭＳ Ｐゴシック"/>
        <family val="3"/>
        <charset val="128"/>
      </rPr>
      <t>道</t>
    </r>
    <r>
      <rPr>
        <b/>
        <sz val="9"/>
        <color indexed="56"/>
        <rFont val="ＭＳ Ｐゴシック"/>
        <family val="3"/>
        <charset val="128"/>
      </rPr>
      <t>：橘公園通り　</t>
    </r>
    <r>
      <rPr>
        <b/>
        <sz val="9"/>
        <color indexed="10"/>
        <rFont val="ＭＳ Ｐゴシック"/>
        <family val="3"/>
        <charset val="128"/>
      </rPr>
      <t>白砂青松</t>
    </r>
    <r>
      <rPr>
        <b/>
        <sz val="9"/>
        <color indexed="56"/>
        <rFont val="ＭＳ Ｐゴシック"/>
        <family val="3"/>
        <charset val="128"/>
      </rPr>
      <t>：住吉海岸　</t>
    </r>
    <r>
      <rPr>
        <b/>
        <sz val="9"/>
        <color indexed="10"/>
        <rFont val="ＭＳ Ｐゴシック"/>
        <family val="3"/>
        <charset val="128"/>
      </rPr>
      <t>神社</t>
    </r>
    <r>
      <rPr>
        <b/>
        <sz val="9"/>
        <color indexed="56"/>
        <rFont val="ＭＳ Ｐゴシック"/>
        <family val="3"/>
        <charset val="128"/>
      </rPr>
      <t>：宮崎神宮　</t>
    </r>
    <r>
      <rPr>
        <b/>
        <sz val="9"/>
        <color indexed="10"/>
        <rFont val="ＭＳ Ｐゴシック"/>
        <family val="3"/>
        <charset val="128"/>
      </rPr>
      <t>渓谷、森林浴の森、自然</t>
    </r>
    <r>
      <rPr>
        <b/>
        <sz val="9"/>
        <color indexed="56"/>
        <rFont val="ＭＳ Ｐゴシック"/>
        <family val="3"/>
        <charset val="128"/>
      </rPr>
      <t xml:space="preserve">：綾川渓谷
</t>
    </r>
    <r>
      <rPr>
        <b/>
        <sz val="9"/>
        <color indexed="10"/>
        <rFont val="ＭＳ Ｐゴシック"/>
        <family val="3"/>
        <charset val="128"/>
      </rPr>
      <t>名水</t>
    </r>
    <r>
      <rPr>
        <b/>
        <sz val="9"/>
        <color indexed="56"/>
        <rFont val="ＭＳ Ｐゴシック"/>
        <family val="3"/>
        <charset val="128"/>
      </rPr>
      <t>：綾川噴水群　</t>
    </r>
    <r>
      <rPr>
        <b/>
        <sz val="9"/>
        <color indexed="10"/>
        <rFont val="ＭＳ Ｐゴシック"/>
        <family val="3"/>
        <charset val="128"/>
      </rPr>
      <t>むら景観</t>
    </r>
    <r>
      <rPr>
        <b/>
        <sz val="9"/>
        <color indexed="56"/>
        <rFont val="ＭＳ Ｐゴシック"/>
        <family val="3"/>
        <charset val="128"/>
      </rPr>
      <t>：国富高田原　</t>
    </r>
    <r>
      <rPr>
        <b/>
        <sz val="9"/>
        <color indexed="10"/>
        <rFont val="ＭＳ Ｐゴシック"/>
        <family val="3"/>
        <charset val="128"/>
      </rPr>
      <t>特別史跡、都市公園</t>
    </r>
    <r>
      <rPr>
        <b/>
        <sz val="9"/>
        <color indexed="56"/>
        <rFont val="ＭＳ Ｐゴシック"/>
        <family val="3"/>
        <charset val="128"/>
      </rPr>
      <t>：西都原古墳群　</t>
    </r>
    <r>
      <rPr>
        <b/>
        <sz val="9"/>
        <color indexed="10"/>
        <rFont val="ＭＳ Ｐゴシック"/>
        <family val="3"/>
        <charset val="128"/>
      </rPr>
      <t>快水浴</t>
    </r>
    <r>
      <rPr>
        <b/>
        <sz val="9"/>
        <color indexed="56"/>
        <rFont val="ＭＳ Ｐゴシック"/>
        <family val="3"/>
        <charset val="128"/>
      </rPr>
      <t xml:space="preserve">：高鍋海水浴場
</t>
    </r>
    <r>
      <rPr>
        <b/>
        <sz val="9"/>
        <color indexed="10"/>
        <rFont val="ＭＳ Ｐゴシック"/>
        <family val="3"/>
        <charset val="128"/>
      </rPr>
      <t>森の巨人</t>
    </r>
    <r>
      <rPr>
        <b/>
        <sz val="9"/>
        <color indexed="56"/>
        <rFont val="ＭＳ Ｐゴシック"/>
        <family val="3"/>
        <charset val="128"/>
      </rPr>
      <t>：尾鈴大モミ　</t>
    </r>
    <r>
      <rPr>
        <b/>
        <sz val="9"/>
        <color indexed="10"/>
        <rFont val="ＭＳ Ｐゴシック"/>
        <family val="3"/>
        <charset val="128"/>
      </rPr>
      <t>滝</t>
    </r>
    <r>
      <rPr>
        <b/>
        <sz val="9"/>
        <color indexed="56"/>
        <rFont val="ＭＳ Ｐゴシック"/>
        <family val="3"/>
        <charset val="128"/>
      </rPr>
      <t>：矢研の滝　</t>
    </r>
    <r>
      <rPr>
        <b/>
        <sz val="9"/>
        <color indexed="10"/>
        <rFont val="ＭＳ Ｐゴシック"/>
        <family val="3"/>
        <charset val="128"/>
      </rPr>
      <t>名勝</t>
    </r>
    <r>
      <rPr>
        <b/>
        <sz val="9"/>
        <color indexed="56"/>
        <rFont val="ＭＳ Ｐゴシック"/>
        <family val="3"/>
        <charset val="128"/>
      </rPr>
      <t>：尾鈴瀑布群　</t>
    </r>
    <r>
      <rPr>
        <b/>
        <sz val="9"/>
        <color indexed="10"/>
        <rFont val="ＭＳ Ｐゴシック"/>
        <family val="3"/>
        <charset val="128"/>
      </rPr>
      <t>遊歩、建造物群保存</t>
    </r>
    <r>
      <rPr>
        <b/>
        <sz val="9"/>
        <color indexed="56"/>
        <rFont val="ＭＳ Ｐゴシック"/>
        <family val="3"/>
        <charset val="128"/>
      </rPr>
      <t>：美々津町並</t>
    </r>
    <rPh sb="2" eb="3">
      <t>ココロヨ</t>
    </rPh>
    <rPh sb="3" eb="5">
      <t>スイヨク</t>
    </rPh>
    <rPh sb="8" eb="10">
      <t>セイキ</t>
    </rPh>
    <rPh sb="10" eb="12">
      <t>フウケイ</t>
    </rPh>
    <rPh sb="13" eb="15">
      <t>アオシマ</t>
    </rPh>
    <rPh sb="16" eb="18">
      <t>トシ</t>
    </rPh>
    <rPh sb="18" eb="20">
      <t>コウエン</t>
    </rPh>
    <rPh sb="21" eb="22">
      <t>ケン</t>
    </rPh>
    <rPh sb="22" eb="24">
      <t>ソウゴウ</t>
    </rPh>
    <rPh sb="24" eb="28">
      <t>ウンドウコウエン</t>
    </rPh>
    <rPh sb="29" eb="31">
      <t>キョボク</t>
    </rPh>
    <rPh sb="32" eb="34">
      <t>キヨタケ</t>
    </rPh>
    <rPh sb="38" eb="39">
      <t>モリ</t>
    </rPh>
    <rPh sb="40" eb="42">
      <t>キョジン</t>
    </rPh>
    <rPh sb="43" eb="46">
      <t>アオイダケ</t>
    </rPh>
    <rPh sb="49" eb="50">
      <t>ミチ</t>
    </rPh>
    <rPh sb="51" eb="52">
      <t>タチバナ</t>
    </rPh>
    <rPh sb="52" eb="54">
      <t>コウエン</t>
    </rPh>
    <rPh sb="54" eb="55">
      <t>トオ</t>
    </rPh>
    <rPh sb="57" eb="58">
      <t>シロ</t>
    </rPh>
    <rPh sb="58" eb="59">
      <t>スナ</t>
    </rPh>
    <rPh sb="59" eb="60">
      <t>アオ</t>
    </rPh>
    <rPh sb="60" eb="61">
      <t>マツ</t>
    </rPh>
    <rPh sb="62" eb="64">
      <t>スミヨシ</t>
    </rPh>
    <rPh sb="64" eb="66">
      <t>カイガン</t>
    </rPh>
    <rPh sb="67" eb="69">
      <t>ジンジャ</t>
    </rPh>
    <rPh sb="70" eb="72">
      <t>ミヤザキ</t>
    </rPh>
    <rPh sb="72" eb="74">
      <t>ジングウ</t>
    </rPh>
    <rPh sb="75" eb="77">
      <t>ケイコク</t>
    </rPh>
    <rPh sb="78" eb="81">
      <t>シンリンヨク</t>
    </rPh>
    <rPh sb="82" eb="83">
      <t>モリ</t>
    </rPh>
    <rPh sb="84" eb="86">
      <t>シゼン</t>
    </rPh>
    <rPh sb="87" eb="89">
      <t>アヤガワ</t>
    </rPh>
    <rPh sb="89" eb="91">
      <t>ケイコク</t>
    </rPh>
    <rPh sb="92" eb="94">
      <t>メイスイ</t>
    </rPh>
    <rPh sb="95" eb="97">
      <t>アヤガワ</t>
    </rPh>
    <rPh sb="97" eb="99">
      <t>フンスイ</t>
    </rPh>
    <rPh sb="99" eb="100">
      <t>グン</t>
    </rPh>
    <rPh sb="103" eb="105">
      <t>ケイカン</t>
    </rPh>
    <rPh sb="106" eb="108">
      <t>クニトミ</t>
    </rPh>
    <rPh sb="108" eb="110">
      <t>タカダ</t>
    </rPh>
    <rPh sb="110" eb="111">
      <t>ハラ</t>
    </rPh>
    <rPh sb="112" eb="114">
      <t>トクベツ</t>
    </rPh>
    <rPh sb="114" eb="116">
      <t>シセキ</t>
    </rPh>
    <rPh sb="117" eb="119">
      <t>トシ</t>
    </rPh>
    <rPh sb="119" eb="121">
      <t>コウエン</t>
    </rPh>
    <rPh sb="122" eb="123">
      <t>ニシ</t>
    </rPh>
    <rPh sb="123" eb="124">
      <t>ミヤコ</t>
    </rPh>
    <rPh sb="124" eb="125">
      <t>ハラ</t>
    </rPh>
    <rPh sb="125" eb="127">
      <t>コフン</t>
    </rPh>
    <rPh sb="127" eb="128">
      <t>グン</t>
    </rPh>
    <rPh sb="129" eb="130">
      <t>ココロヨ</t>
    </rPh>
    <rPh sb="130" eb="132">
      <t>スイヨク</t>
    </rPh>
    <rPh sb="133" eb="135">
      <t>タカナベ</t>
    </rPh>
    <rPh sb="135" eb="138">
      <t>カイスイヨク</t>
    </rPh>
    <rPh sb="138" eb="139">
      <t>ジョウ</t>
    </rPh>
    <rPh sb="140" eb="141">
      <t>モリ</t>
    </rPh>
    <rPh sb="142" eb="144">
      <t>キョジン</t>
    </rPh>
    <rPh sb="145" eb="147">
      <t>オスズ</t>
    </rPh>
    <rPh sb="147" eb="148">
      <t>オオ</t>
    </rPh>
    <rPh sb="151" eb="152">
      <t>タキ</t>
    </rPh>
    <rPh sb="153" eb="154">
      <t>ヤ</t>
    </rPh>
    <phoneticPr fontId="1"/>
  </si>
  <si>
    <t>伊豆半島巡り往路</t>
    <rPh sb="0" eb="2">
      <t>イズ</t>
    </rPh>
    <rPh sb="2" eb="4">
      <t>ハントウ</t>
    </rPh>
    <rPh sb="4" eb="5">
      <t>メグ</t>
    </rPh>
    <rPh sb="6" eb="8">
      <t>オウロ</t>
    </rPh>
    <phoneticPr fontId="1"/>
  </si>
  <si>
    <t>伊豆半島その１</t>
    <rPh sb="0" eb="2">
      <t>イズ</t>
    </rPh>
    <rPh sb="2" eb="4">
      <t>ハントウ</t>
    </rPh>
    <phoneticPr fontId="1"/>
  </si>
  <si>
    <t>伊豆半島その２</t>
    <rPh sb="0" eb="2">
      <t>イズ</t>
    </rPh>
    <rPh sb="2" eb="4">
      <t>ハントウ</t>
    </rPh>
    <phoneticPr fontId="1"/>
  </si>
  <si>
    <t>伊豆半島その３</t>
    <rPh sb="0" eb="2">
      <t>イズ</t>
    </rPh>
    <rPh sb="2" eb="4">
      <t>ハントウ</t>
    </rPh>
    <phoneticPr fontId="1"/>
  </si>
  <si>
    <r>
      <rPr>
        <b/>
        <sz val="9"/>
        <color indexed="10"/>
        <rFont val="ＭＳ Ｐゴシック"/>
        <family val="3"/>
        <charset val="128"/>
      </rPr>
      <t>名水、自然、秘境</t>
    </r>
    <r>
      <rPr>
        <b/>
        <sz val="9"/>
        <color indexed="56"/>
        <rFont val="ＭＳ Ｐゴシック"/>
        <family val="3"/>
        <charset val="128"/>
      </rPr>
      <t>：柿田川湧水群　</t>
    </r>
    <r>
      <rPr>
        <b/>
        <sz val="9"/>
        <color indexed="10"/>
        <rFont val="ＭＳ Ｐゴシック"/>
        <family val="3"/>
        <charset val="128"/>
      </rPr>
      <t>巨木</t>
    </r>
    <r>
      <rPr>
        <b/>
        <sz val="9"/>
        <color indexed="56"/>
        <rFont val="ＭＳ Ｐゴシック"/>
        <family val="3"/>
        <charset val="128"/>
      </rPr>
      <t>：天地神社のクス　</t>
    </r>
    <r>
      <rPr>
        <b/>
        <sz val="9"/>
        <color indexed="10"/>
        <rFont val="ＭＳ Ｐゴシック"/>
        <family val="3"/>
        <charset val="128"/>
      </rPr>
      <t>神社</t>
    </r>
    <r>
      <rPr>
        <b/>
        <sz val="9"/>
        <color indexed="56"/>
        <rFont val="ＭＳ Ｐゴシック"/>
        <family val="3"/>
        <charset val="128"/>
      </rPr>
      <t>：三嶋大社　</t>
    </r>
    <r>
      <rPr>
        <b/>
        <sz val="9"/>
        <color indexed="10"/>
        <rFont val="ＭＳ Ｐゴシック"/>
        <family val="3"/>
        <charset val="128"/>
      </rPr>
      <t>名木</t>
    </r>
    <r>
      <rPr>
        <b/>
        <sz val="9"/>
        <color indexed="56"/>
        <rFont val="ＭＳ Ｐゴシック"/>
        <family val="3"/>
        <charset val="128"/>
      </rPr>
      <t xml:space="preserve">：三嶋キンモクセイ
</t>
    </r>
    <r>
      <rPr>
        <b/>
        <sz val="9"/>
        <color indexed="10"/>
        <rFont val="ＭＳ Ｐゴシック"/>
        <family val="3"/>
        <charset val="128"/>
      </rPr>
      <t>遊歩</t>
    </r>
    <r>
      <rPr>
        <b/>
        <sz val="9"/>
        <color indexed="56"/>
        <rFont val="ＭＳ Ｐゴシック"/>
        <family val="3"/>
        <charset val="128"/>
      </rPr>
      <t>：箱根旧街道　</t>
    </r>
    <r>
      <rPr>
        <b/>
        <sz val="9"/>
        <color indexed="10"/>
        <rFont val="ＭＳ Ｐゴシック"/>
        <family val="3"/>
        <charset val="128"/>
      </rPr>
      <t>名城</t>
    </r>
    <r>
      <rPr>
        <b/>
        <sz val="9"/>
        <color indexed="56"/>
        <rFont val="ＭＳ Ｐゴシック"/>
        <family val="3"/>
        <charset val="128"/>
      </rPr>
      <t>：山中城　</t>
    </r>
    <r>
      <rPr>
        <b/>
        <sz val="9"/>
        <color indexed="10"/>
        <rFont val="ＭＳ Ｐゴシック"/>
        <family val="3"/>
        <charset val="128"/>
      </rPr>
      <t>夜景</t>
    </r>
    <r>
      <rPr>
        <b/>
        <sz val="9"/>
        <color indexed="56"/>
        <rFont val="ＭＳ Ｐゴシック"/>
        <family val="3"/>
        <charset val="128"/>
      </rPr>
      <t>：伊豆スカイライン（熱海峠）　</t>
    </r>
    <r>
      <rPr>
        <b/>
        <sz val="9"/>
        <color indexed="10"/>
        <rFont val="ＭＳ Ｐゴシック"/>
        <family val="3"/>
        <charset val="128"/>
      </rPr>
      <t>都市公園</t>
    </r>
    <r>
      <rPr>
        <b/>
        <sz val="9"/>
        <color indexed="56"/>
        <rFont val="ＭＳ Ｐゴシック"/>
        <family val="3"/>
        <charset val="128"/>
      </rPr>
      <t xml:space="preserve">：姫の沢公園
</t>
    </r>
    <r>
      <rPr>
        <b/>
        <sz val="9"/>
        <color indexed="10"/>
        <rFont val="ＭＳ Ｐゴシック"/>
        <family val="3"/>
        <charset val="128"/>
      </rPr>
      <t>巨木</t>
    </r>
    <r>
      <rPr>
        <b/>
        <sz val="9"/>
        <color indexed="56"/>
        <rFont val="ＭＳ Ｐゴシック"/>
        <family val="3"/>
        <charset val="128"/>
      </rPr>
      <t>：佐和気神社大クス　</t>
    </r>
    <r>
      <rPr>
        <b/>
        <sz val="9"/>
        <color indexed="10"/>
        <rFont val="ＭＳ Ｐゴシック"/>
        <family val="3"/>
        <charset val="128"/>
      </rPr>
      <t>名湯、日本百景、観光地</t>
    </r>
    <r>
      <rPr>
        <b/>
        <sz val="9"/>
        <color indexed="56"/>
        <rFont val="ＭＳ Ｐゴシック"/>
        <family val="3"/>
        <charset val="128"/>
      </rPr>
      <t>：熱海温泉　</t>
    </r>
    <r>
      <rPr>
        <b/>
        <sz val="9"/>
        <color indexed="10"/>
        <rFont val="ＭＳ Ｐゴシック"/>
        <family val="3"/>
        <charset val="128"/>
      </rPr>
      <t>名湯、日本百景、観光地</t>
    </r>
    <r>
      <rPr>
        <b/>
        <sz val="9"/>
        <color indexed="56"/>
        <rFont val="ＭＳ Ｐゴシック"/>
        <family val="3"/>
        <charset val="128"/>
      </rPr>
      <t xml:space="preserve">：伊東温泉
</t>
    </r>
    <r>
      <rPr>
        <b/>
        <sz val="9"/>
        <color indexed="10"/>
        <rFont val="ＭＳ Ｐゴシック"/>
        <family val="3"/>
        <charset val="128"/>
      </rPr>
      <t>夜景</t>
    </r>
    <r>
      <rPr>
        <b/>
        <sz val="9"/>
        <color indexed="56"/>
        <rFont val="ＭＳ Ｐゴシック"/>
        <family val="3"/>
        <charset val="128"/>
      </rPr>
      <t>：熱海城　</t>
    </r>
    <r>
      <rPr>
        <b/>
        <sz val="9"/>
        <color indexed="10"/>
        <rFont val="ＭＳ Ｐゴシック"/>
        <family val="3"/>
        <charset val="128"/>
      </rPr>
      <t>巨木</t>
    </r>
    <r>
      <rPr>
        <b/>
        <sz val="9"/>
        <color indexed="56"/>
        <rFont val="ＭＳ Ｐゴシック"/>
        <family val="3"/>
        <charset val="128"/>
      </rPr>
      <t>：葛見神社大クス　</t>
    </r>
    <r>
      <rPr>
        <b/>
        <sz val="9"/>
        <color indexed="10"/>
        <rFont val="ＭＳ Ｐゴシック"/>
        <family val="3"/>
        <charset val="128"/>
      </rPr>
      <t>日本百景</t>
    </r>
    <r>
      <rPr>
        <b/>
        <sz val="9"/>
        <color indexed="56"/>
        <rFont val="ＭＳ Ｐゴシック"/>
        <family val="3"/>
        <charset val="128"/>
      </rPr>
      <t>：一碧湖　</t>
    </r>
    <r>
      <rPr>
        <b/>
        <sz val="9"/>
        <color indexed="10"/>
        <rFont val="ＭＳ Ｐゴシック"/>
        <family val="3"/>
        <charset val="128"/>
      </rPr>
      <t>桜名所</t>
    </r>
    <r>
      <rPr>
        <b/>
        <sz val="9"/>
        <color indexed="56"/>
        <rFont val="ＭＳ Ｐゴシック"/>
        <family val="3"/>
        <charset val="128"/>
      </rPr>
      <t>：さくらの里　</t>
    </r>
    <r>
      <rPr>
        <b/>
        <sz val="9"/>
        <color indexed="10"/>
        <rFont val="ＭＳ Ｐゴシック"/>
        <family val="3"/>
        <charset val="128"/>
      </rPr>
      <t>名山</t>
    </r>
    <r>
      <rPr>
        <b/>
        <sz val="9"/>
        <color indexed="56"/>
        <rFont val="ＭＳ Ｐゴシック"/>
        <family val="3"/>
        <charset val="128"/>
      </rPr>
      <t>：天城山</t>
    </r>
    <rPh sb="0" eb="2">
      <t>メイスイ</t>
    </rPh>
    <rPh sb="3" eb="5">
      <t>シゼン</t>
    </rPh>
    <rPh sb="6" eb="8">
      <t>ヒキョウ</t>
    </rPh>
    <rPh sb="9" eb="12">
      <t>カキタガワ</t>
    </rPh>
    <rPh sb="12" eb="14">
      <t>ユウスイ</t>
    </rPh>
    <rPh sb="14" eb="15">
      <t>グン</t>
    </rPh>
    <rPh sb="16" eb="18">
      <t>キョボク</t>
    </rPh>
    <rPh sb="19" eb="21">
      <t>テンチ</t>
    </rPh>
    <rPh sb="21" eb="23">
      <t>ジンジャ</t>
    </rPh>
    <rPh sb="27" eb="29">
      <t>ジンジャ</t>
    </rPh>
    <rPh sb="30" eb="32">
      <t>ミシマ</t>
    </rPh>
    <rPh sb="32" eb="34">
      <t>タイシャ</t>
    </rPh>
    <rPh sb="35" eb="37">
      <t>メイボク</t>
    </rPh>
    <rPh sb="38" eb="40">
      <t>ミシマ</t>
    </rPh>
    <rPh sb="47" eb="49">
      <t>ユウホ</t>
    </rPh>
    <rPh sb="50" eb="52">
      <t>ハコネ</t>
    </rPh>
    <rPh sb="52" eb="53">
      <t>キュウ</t>
    </rPh>
    <rPh sb="53" eb="55">
      <t>カイドウ</t>
    </rPh>
    <rPh sb="56" eb="58">
      <t>メイジョウ</t>
    </rPh>
    <rPh sb="59" eb="61">
      <t>ヤマナカ</t>
    </rPh>
    <rPh sb="61" eb="62">
      <t>シロ</t>
    </rPh>
    <rPh sb="63" eb="65">
      <t>ヤケイ</t>
    </rPh>
    <rPh sb="66" eb="68">
      <t>イズ</t>
    </rPh>
    <rPh sb="75" eb="77">
      <t>アタミ</t>
    </rPh>
    <rPh sb="77" eb="78">
      <t>トウゲ</t>
    </rPh>
    <rPh sb="80" eb="82">
      <t>トシ</t>
    </rPh>
    <rPh sb="82" eb="84">
      <t>コウエン</t>
    </rPh>
    <rPh sb="85" eb="86">
      <t>ヒメ</t>
    </rPh>
    <rPh sb="87" eb="88">
      <t>サワ</t>
    </rPh>
    <rPh sb="88" eb="90">
      <t>コウエン</t>
    </rPh>
    <rPh sb="91" eb="93">
      <t>キョボク</t>
    </rPh>
    <rPh sb="94" eb="95">
      <t>サ</t>
    </rPh>
    <rPh sb="95" eb="97">
      <t>ワキ</t>
    </rPh>
    <rPh sb="97" eb="99">
      <t>ジンジャ</t>
    </rPh>
    <rPh sb="99" eb="100">
      <t>オオ</t>
    </rPh>
    <rPh sb="103" eb="105">
      <t>メイトウ</t>
    </rPh>
    <rPh sb="106" eb="108">
      <t>ニホン</t>
    </rPh>
    <rPh sb="108" eb="110">
      <t>ヒャッケイ</t>
    </rPh>
    <rPh sb="111" eb="114">
      <t>カンコウチ</t>
    </rPh>
    <rPh sb="115" eb="117">
      <t>アタミ</t>
    </rPh>
    <rPh sb="117" eb="119">
      <t>オンセン</t>
    </rPh>
    <rPh sb="120" eb="122">
      <t>メイトウ</t>
    </rPh>
    <rPh sb="123" eb="125">
      <t>ニホン</t>
    </rPh>
    <rPh sb="125" eb="127">
      <t>ヒャッケイ</t>
    </rPh>
    <rPh sb="128" eb="131">
      <t>カンコウチ</t>
    </rPh>
    <rPh sb="132" eb="134">
      <t>イトウ</t>
    </rPh>
    <rPh sb="134" eb="136">
      <t>オンセン</t>
    </rPh>
    <rPh sb="144" eb="146">
      <t>キョボク</t>
    </rPh>
    <rPh sb="147" eb="149">
      <t>クズミ</t>
    </rPh>
    <rPh sb="149" eb="151">
      <t>ジンジャ</t>
    </rPh>
    <rPh sb="151" eb="152">
      <t>オオ</t>
    </rPh>
    <rPh sb="155" eb="157">
      <t>ニホン</t>
    </rPh>
    <rPh sb="157" eb="159">
      <t>ヒャッケイ</t>
    </rPh>
    <rPh sb="160" eb="162">
      <t>イッペキ</t>
    </rPh>
    <rPh sb="162" eb="163">
      <t>コ</t>
    </rPh>
    <rPh sb="164" eb="165">
      <t>サクラ</t>
    </rPh>
    <rPh sb="165" eb="167">
      <t>メイショ</t>
    </rPh>
    <rPh sb="172" eb="173">
      <t>サト</t>
    </rPh>
    <rPh sb="174" eb="176">
      <t>メイザン</t>
    </rPh>
    <rPh sb="177" eb="179">
      <t>アマギ</t>
    </rPh>
    <rPh sb="179" eb="180">
      <t>ヤマ</t>
    </rPh>
    <phoneticPr fontId="1"/>
  </si>
  <si>
    <r>
      <rPr>
        <b/>
        <sz val="9"/>
        <color indexed="10"/>
        <rFont val="ＭＳ Ｐゴシック"/>
        <family val="3"/>
        <charset val="128"/>
      </rPr>
      <t>夕日、名勝</t>
    </r>
    <r>
      <rPr>
        <b/>
        <sz val="9"/>
        <color indexed="56"/>
        <rFont val="ＭＳ Ｐゴシック"/>
        <family val="3"/>
        <charset val="128"/>
      </rPr>
      <t>：西伊豆海岸（堂ヶ島、浮島海岸）　</t>
    </r>
    <r>
      <rPr>
        <b/>
        <sz val="9"/>
        <color indexed="10"/>
        <rFont val="ＭＳ Ｐゴシック"/>
        <family val="3"/>
        <charset val="128"/>
      </rPr>
      <t>秘境</t>
    </r>
    <r>
      <rPr>
        <b/>
        <sz val="9"/>
        <color indexed="56"/>
        <rFont val="ＭＳ Ｐゴシック"/>
        <family val="3"/>
        <charset val="128"/>
      </rPr>
      <t>：猫越峠　</t>
    </r>
    <r>
      <rPr>
        <b/>
        <sz val="9"/>
        <color indexed="10"/>
        <rFont val="ＭＳ Ｐゴシック"/>
        <family val="3"/>
        <charset val="128"/>
      </rPr>
      <t>棚田</t>
    </r>
    <r>
      <rPr>
        <b/>
        <sz val="9"/>
        <color indexed="56"/>
        <rFont val="ＭＳ Ｐゴシック"/>
        <family val="3"/>
        <charset val="128"/>
      </rPr>
      <t>：北山の棚田　</t>
    </r>
    <r>
      <rPr>
        <b/>
        <sz val="9"/>
        <color indexed="10"/>
        <rFont val="ＭＳ Ｐゴシック"/>
        <family val="3"/>
        <charset val="128"/>
      </rPr>
      <t>快水浴</t>
    </r>
    <r>
      <rPr>
        <b/>
        <sz val="9"/>
        <color indexed="56"/>
        <rFont val="ＭＳ Ｐゴシック"/>
        <family val="3"/>
        <charset val="128"/>
      </rPr>
      <t xml:space="preserve">：大瀬
</t>
    </r>
    <r>
      <rPr>
        <b/>
        <sz val="9"/>
        <color indexed="10"/>
        <rFont val="ＭＳ Ｐゴシック"/>
        <family val="3"/>
        <charset val="128"/>
      </rPr>
      <t>日本百景</t>
    </r>
    <r>
      <rPr>
        <b/>
        <sz val="9"/>
        <color indexed="56"/>
        <rFont val="ＭＳ Ｐゴシック"/>
        <family val="3"/>
        <charset val="128"/>
      </rPr>
      <t>：沼津湾　</t>
    </r>
    <r>
      <rPr>
        <b/>
        <sz val="9"/>
        <color indexed="10"/>
        <rFont val="ＭＳ Ｐゴシック"/>
        <family val="3"/>
        <charset val="128"/>
      </rPr>
      <t>渚</t>
    </r>
    <r>
      <rPr>
        <b/>
        <sz val="9"/>
        <color indexed="56"/>
        <rFont val="ＭＳ Ｐゴシック"/>
        <family val="3"/>
        <charset val="128"/>
      </rPr>
      <t>：牛臥島郷海岸　</t>
    </r>
    <r>
      <rPr>
        <b/>
        <sz val="9"/>
        <color indexed="10"/>
        <rFont val="ＭＳ Ｐゴシック"/>
        <family val="3"/>
        <charset val="128"/>
      </rPr>
      <t>白砂青松</t>
    </r>
    <r>
      <rPr>
        <b/>
        <sz val="9"/>
        <color indexed="56"/>
        <rFont val="ＭＳ Ｐゴシック"/>
        <family val="3"/>
        <charset val="128"/>
      </rPr>
      <t>：千本松原</t>
    </r>
    <rPh sb="0" eb="2">
      <t>ユウヒ</t>
    </rPh>
    <rPh sb="3" eb="5">
      <t>メイショウ</t>
    </rPh>
    <rPh sb="6" eb="9">
      <t>ニシイズ</t>
    </rPh>
    <rPh sb="9" eb="11">
      <t>カイガン</t>
    </rPh>
    <rPh sb="12" eb="15">
      <t>ドウガシマ</t>
    </rPh>
    <rPh sb="16" eb="17">
      <t>ウキ</t>
    </rPh>
    <rPh sb="17" eb="18">
      <t>ジマ</t>
    </rPh>
    <rPh sb="18" eb="20">
      <t>カイガン</t>
    </rPh>
    <rPh sb="22" eb="24">
      <t>ヒキョウ</t>
    </rPh>
    <rPh sb="25" eb="26">
      <t>ネコ</t>
    </rPh>
    <rPh sb="26" eb="27">
      <t>コ</t>
    </rPh>
    <rPh sb="27" eb="28">
      <t>トウゲ</t>
    </rPh>
    <rPh sb="29" eb="31">
      <t>タナダ</t>
    </rPh>
    <rPh sb="32" eb="34">
      <t>キタヤマ</t>
    </rPh>
    <rPh sb="35" eb="37">
      <t>タナダ</t>
    </rPh>
    <rPh sb="38" eb="39">
      <t>ココロヨ</t>
    </rPh>
    <rPh sb="39" eb="41">
      <t>スイヨク</t>
    </rPh>
    <rPh sb="42" eb="44">
      <t>オオセ</t>
    </rPh>
    <rPh sb="45" eb="47">
      <t>ニホン</t>
    </rPh>
    <rPh sb="47" eb="49">
      <t>ヒャッケイ</t>
    </rPh>
    <rPh sb="50" eb="52">
      <t>ヌマヅ</t>
    </rPh>
    <rPh sb="52" eb="53">
      <t>ワン</t>
    </rPh>
    <rPh sb="54" eb="55">
      <t>ナギサ</t>
    </rPh>
    <rPh sb="56" eb="57">
      <t>ウシ</t>
    </rPh>
    <rPh sb="57" eb="58">
      <t>ガ</t>
    </rPh>
    <rPh sb="58" eb="59">
      <t>シマ</t>
    </rPh>
    <rPh sb="59" eb="60">
      <t>サト</t>
    </rPh>
    <rPh sb="60" eb="62">
      <t>カイガン</t>
    </rPh>
    <rPh sb="63" eb="64">
      <t>シロ</t>
    </rPh>
    <rPh sb="64" eb="65">
      <t>スナ</t>
    </rPh>
    <rPh sb="65" eb="66">
      <t>アオ</t>
    </rPh>
    <rPh sb="66" eb="67">
      <t>マツ</t>
    </rPh>
    <rPh sb="68" eb="70">
      <t>センボン</t>
    </rPh>
    <rPh sb="70" eb="72">
      <t>マツバラ</t>
    </rPh>
    <phoneticPr fontId="1"/>
  </si>
  <si>
    <r>
      <rPr>
        <b/>
        <sz val="9"/>
        <color indexed="10"/>
        <rFont val="ＭＳ Ｐゴシック"/>
        <family val="3"/>
        <charset val="128"/>
      </rPr>
      <t>名湯</t>
    </r>
    <r>
      <rPr>
        <b/>
        <sz val="9"/>
        <color indexed="56"/>
        <rFont val="ＭＳ Ｐゴシック"/>
        <family val="3"/>
        <charset val="128"/>
      </rPr>
      <t>：修善寺温泉　</t>
    </r>
    <r>
      <rPr>
        <b/>
        <sz val="9"/>
        <color indexed="10"/>
        <rFont val="ＭＳ Ｐゴシック"/>
        <family val="3"/>
        <charset val="128"/>
      </rPr>
      <t>棚田</t>
    </r>
    <r>
      <rPr>
        <b/>
        <sz val="9"/>
        <color indexed="56"/>
        <rFont val="ＭＳ Ｐゴシック"/>
        <family val="3"/>
        <charset val="128"/>
      </rPr>
      <t>：荒原棚田　</t>
    </r>
    <r>
      <rPr>
        <b/>
        <sz val="9"/>
        <color indexed="10"/>
        <rFont val="ＭＳ Ｐゴシック"/>
        <family val="3"/>
        <charset val="128"/>
      </rPr>
      <t>棚田</t>
    </r>
    <r>
      <rPr>
        <b/>
        <sz val="9"/>
        <color indexed="56"/>
        <rFont val="ＭＳ Ｐゴシック"/>
        <family val="3"/>
        <charset val="128"/>
      </rPr>
      <t>：下ノ段棚田　</t>
    </r>
    <r>
      <rPr>
        <b/>
        <sz val="9"/>
        <color indexed="10"/>
        <rFont val="ＭＳ Ｐゴシック"/>
        <family val="3"/>
        <charset val="128"/>
      </rPr>
      <t>滝</t>
    </r>
    <r>
      <rPr>
        <b/>
        <sz val="9"/>
        <color indexed="56"/>
        <rFont val="ＭＳ Ｐゴシック"/>
        <family val="3"/>
        <charset val="128"/>
      </rPr>
      <t>：浄蓮の滝　</t>
    </r>
    <r>
      <rPr>
        <b/>
        <sz val="9"/>
        <color indexed="10"/>
        <rFont val="ＭＳ Ｐゴシック"/>
        <family val="3"/>
        <charset val="128"/>
      </rPr>
      <t>遊歩</t>
    </r>
    <r>
      <rPr>
        <b/>
        <sz val="9"/>
        <color indexed="56"/>
        <rFont val="ＭＳ Ｐゴシック"/>
        <family val="3"/>
        <charset val="128"/>
      </rPr>
      <t>：踊子歩道　</t>
    </r>
    <r>
      <rPr>
        <b/>
        <sz val="9"/>
        <color indexed="10"/>
        <rFont val="ＭＳ Ｐゴシック"/>
        <family val="3"/>
        <charset val="128"/>
      </rPr>
      <t>峠</t>
    </r>
    <r>
      <rPr>
        <b/>
        <sz val="9"/>
        <color indexed="56"/>
        <rFont val="ＭＳ Ｐゴシック"/>
        <family val="3"/>
        <charset val="128"/>
      </rPr>
      <t xml:space="preserve">：天城峠
</t>
    </r>
    <r>
      <rPr>
        <b/>
        <sz val="9"/>
        <color indexed="10"/>
        <rFont val="ＭＳ Ｐゴシック"/>
        <family val="3"/>
        <charset val="128"/>
      </rPr>
      <t>森林浴の森</t>
    </r>
    <r>
      <rPr>
        <b/>
        <sz val="9"/>
        <color indexed="56"/>
        <rFont val="ＭＳ Ｐゴシック"/>
        <family val="3"/>
        <charset val="128"/>
      </rPr>
      <t>：天城山自然休養林　</t>
    </r>
    <r>
      <rPr>
        <b/>
        <sz val="9"/>
        <color indexed="10"/>
        <rFont val="ＭＳ Ｐゴシック"/>
        <family val="3"/>
        <charset val="128"/>
      </rPr>
      <t>森の巨人</t>
    </r>
    <r>
      <rPr>
        <b/>
        <sz val="9"/>
        <color indexed="56"/>
        <rFont val="ＭＳ Ｐゴシック"/>
        <family val="3"/>
        <charset val="128"/>
      </rPr>
      <t>：天城山太郎杉　</t>
    </r>
    <r>
      <rPr>
        <b/>
        <sz val="9"/>
        <color indexed="10"/>
        <rFont val="ＭＳ Ｐゴシック"/>
        <family val="3"/>
        <charset val="128"/>
      </rPr>
      <t>道</t>
    </r>
    <r>
      <rPr>
        <b/>
        <sz val="9"/>
        <color indexed="56"/>
        <rFont val="ＭＳ Ｐゴシック"/>
        <family val="3"/>
        <charset val="128"/>
      </rPr>
      <t>：天城路　</t>
    </r>
    <r>
      <rPr>
        <b/>
        <sz val="9"/>
        <color indexed="10"/>
        <rFont val="ＭＳ Ｐゴシック"/>
        <family val="3"/>
        <charset val="128"/>
      </rPr>
      <t>歴史の道</t>
    </r>
    <r>
      <rPr>
        <b/>
        <sz val="9"/>
        <color indexed="56"/>
        <rFont val="ＭＳ Ｐゴシック"/>
        <family val="3"/>
        <charset val="128"/>
      </rPr>
      <t xml:space="preserve">：天城越え
</t>
    </r>
    <r>
      <rPr>
        <b/>
        <sz val="9"/>
        <color indexed="10"/>
        <rFont val="ＭＳ Ｐゴシック"/>
        <family val="3"/>
        <charset val="128"/>
      </rPr>
      <t>巨木</t>
    </r>
    <r>
      <rPr>
        <b/>
        <sz val="9"/>
        <color indexed="56"/>
        <rFont val="ＭＳ Ｐゴシック"/>
        <family val="3"/>
        <charset val="128"/>
      </rPr>
      <t>：来宮神社大クス　</t>
    </r>
    <r>
      <rPr>
        <b/>
        <sz val="9"/>
        <color indexed="10"/>
        <rFont val="ＭＳ Ｐゴシック"/>
        <family val="3"/>
        <charset val="128"/>
      </rPr>
      <t>森の巨人</t>
    </r>
    <r>
      <rPr>
        <b/>
        <sz val="9"/>
        <color indexed="56"/>
        <rFont val="ＭＳ Ｐゴシック"/>
        <family val="3"/>
        <charset val="128"/>
      </rPr>
      <t>：シラヌタの大杉　</t>
    </r>
    <r>
      <rPr>
        <b/>
        <sz val="9"/>
        <color indexed="10"/>
        <rFont val="ＭＳ Ｐゴシック"/>
        <family val="3"/>
        <charset val="128"/>
      </rPr>
      <t>快水浴</t>
    </r>
    <r>
      <rPr>
        <b/>
        <sz val="9"/>
        <color indexed="56"/>
        <rFont val="ＭＳ Ｐゴシック"/>
        <family val="3"/>
        <charset val="128"/>
      </rPr>
      <t>：白浜中央　</t>
    </r>
    <r>
      <rPr>
        <b/>
        <sz val="9"/>
        <color indexed="10"/>
        <rFont val="ＭＳ Ｐゴシック"/>
        <family val="3"/>
        <charset val="128"/>
      </rPr>
      <t>快水浴</t>
    </r>
    <r>
      <rPr>
        <b/>
        <sz val="9"/>
        <color indexed="56"/>
        <rFont val="ＭＳ Ｐゴシック"/>
        <family val="3"/>
        <charset val="128"/>
      </rPr>
      <t xml:space="preserve">：外浦海岸
</t>
    </r>
    <r>
      <rPr>
        <b/>
        <sz val="9"/>
        <color indexed="10"/>
        <rFont val="ＭＳ Ｐゴシック"/>
        <family val="3"/>
        <charset val="128"/>
      </rPr>
      <t>渚、白砂青松、快水浴</t>
    </r>
    <r>
      <rPr>
        <b/>
        <sz val="9"/>
        <color indexed="56"/>
        <rFont val="ＭＳ Ｐゴシック"/>
        <family val="3"/>
        <charset val="128"/>
      </rPr>
      <t>：弓ヶ浜　</t>
    </r>
    <r>
      <rPr>
        <b/>
        <sz val="9"/>
        <color indexed="10"/>
        <rFont val="ＭＳ Ｐゴシック"/>
        <family val="3"/>
        <charset val="128"/>
      </rPr>
      <t>灯台</t>
    </r>
    <r>
      <rPr>
        <b/>
        <sz val="9"/>
        <color indexed="56"/>
        <rFont val="ＭＳ Ｐゴシック"/>
        <family val="3"/>
        <charset val="128"/>
      </rPr>
      <t>：神子元島灯台　</t>
    </r>
    <r>
      <rPr>
        <b/>
        <sz val="9"/>
        <color indexed="10"/>
        <rFont val="ＭＳ Ｐゴシック"/>
        <family val="3"/>
        <charset val="128"/>
      </rPr>
      <t>灯台</t>
    </r>
    <r>
      <rPr>
        <b/>
        <sz val="9"/>
        <color indexed="56"/>
        <rFont val="ＭＳ Ｐゴシック"/>
        <family val="3"/>
        <charset val="128"/>
      </rPr>
      <t>：石廊崎灯台　</t>
    </r>
    <r>
      <rPr>
        <b/>
        <sz val="9"/>
        <color indexed="10"/>
        <rFont val="ＭＳ Ｐゴシック"/>
        <family val="3"/>
        <charset val="128"/>
      </rPr>
      <t>かおり風景</t>
    </r>
    <r>
      <rPr>
        <b/>
        <sz val="9"/>
        <color indexed="56"/>
        <rFont val="ＭＳ Ｐゴシック"/>
        <family val="3"/>
        <charset val="128"/>
      </rPr>
      <t xml:space="preserve">：桜葉の塩漬け
</t>
    </r>
    <r>
      <rPr>
        <b/>
        <sz val="9"/>
        <color indexed="17"/>
        <rFont val="ＭＳ Ｐゴシック"/>
        <family val="3"/>
        <charset val="128"/>
      </rPr>
      <t>※シラヌタ大杉へは悪路で行けず、神子元島灯台は弓ヶ浜から遠望のみ</t>
    </r>
    <rPh sb="0" eb="2">
      <t>メイトウ</t>
    </rPh>
    <rPh sb="3" eb="6">
      <t>シュゼンジ</t>
    </rPh>
    <rPh sb="6" eb="8">
      <t>オンセン</t>
    </rPh>
    <rPh sb="9" eb="11">
      <t>タナダ</t>
    </rPh>
    <rPh sb="12" eb="13">
      <t>アラ</t>
    </rPh>
    <rPh sb="13" eb="14">
      <t>ハラ</t>
    </rPh>
    <rPh sb="14" eb="16">
      <t>タナダ</t>
    </rPh>
    <rPh sb="17" eb="19">
      <t>タナダ</t>
    </rPh>
    <rPh sb="20" eb="21">
      <t>シモ</t>
    </rPh>
    <rPh sb="22" eb="23">
      <t>ダン</t>
    </rPh>
    <rPh sb="23" eb="25">
      <t>タナダ</t>
    </rPh>
    <rPh sb="26" eb="27">
      <t>タキ</t>
    </rPh>
    <rPh sb="28" eb="30">
      <t>ジョウレン</t>
    </rPh>
    <rPh sb="31" eb="32">
      <t>タキ</t>
    </rPh>
    <rPh sb="33" eb="35">
      <t>ユウホ</t>
    </rPh>
    <rPh sb="36" eb="38">
      <t>オドリコ</t>
    </rPh>
    <rPh sb="38" eb="40">
      <t>ホドウ</t>
    </rPh>
    <rPh sb="41" eb="42">
      <t>トウゲ</t>
    </rPh>
    <rPh sb="43" eb="46">
      <t>アマギトウゲ</t>
    </rPh>
    <rPh sb="47" eb="50">
      <t>シンリンヨク</t>
    </rPh>
    <rPh sb="51" eb="52">
      <t>モリ</t>
    </rPh>
    <rPh sb="53" eb="56">
      <t>アマギサン</t>
    </rPh>
    <rPh sb="56" eb="58">
      <t>シゼン</t>
    </rPh>
    <rPh sb="58" eb="60">
      <t>キュウヨウ</t>
    </rPh>
    <rPh sb="60" eb="61">
      <t>リン</t>
    </rPh>
    <rPh sb="62" eb="63">
      <t>モリ</t>
    </rPh>
    <rPh sb="64" eb="66">
      <t>キョジン</t>
    </rPh>
    <rPh sb="67" eb="70">
      <t>アマギサン</t>
    </rPh>
    <rPh sb="70" eb="72">
      <t>タロウ</t>
    </rPh>
    <rPh sb="72" eb="73">
      <t>スギ</t>
    </rPh>
    <rPh sb="74" eb="75">
      <t>ミチ</t>
    </rPh>
    <rPh sb="76" eb="78">
      <t>アマギ</t>
    </rPh>
    <rPh sb="78" eb="79">
      <t>ジ</t>
    </rPh>
    <rPh sb="80" eb="82">
      <t>レキシ</t>
    </rPh>
    <rPh sb="83" eb="84">
      <t>ミチ</t>
    </rPh>
    <rPh sb="85" eb="87">
      <t>アマギ</t>
    </rPh>
    <rPh sb="87" eb="88">
      <t>コ</t>
    </rPh>
    <rPh sb="90" eb="92">
      <t>キョボク</t>
    </rPh>
    <rPh sb="93" eb="94">
      <t>ライ</t>
    </rPh>
    <rPh sb="94" eb="95">
      <t>ミヤ</t>
    </rPh>
    <rPh sb="95" eb="97">
      <t>ジンジャ</t>
    </rPh>
    <rPh sb="97" eb="98">
      <t>オオ</t>
    </rPh>
    <rPh sb="101" eb="102">
      <t>モリ</t>
    </rPh>
    <rPh sb="103" eb="105">
      <t>キョジン</t>
    </rPh>
    <rPh sb="111" eb="113">
      <t>オオスギ</t>
    </rPh>
    <rPh sb="114" eb="115">
      <t>ココロヨ</t>
    </rPh>
    <rPh sb="115" eb="117">
      <t>スイヨク</t>
    </rPh>
    <rPh sb="118" eb="120">
      <t>シラハマ</t>
    </rPh>
    <rPh sb="120" eb="122">
      <t>チュウオウ</t>
    </rPh>
    <rPh sb="123" eb="124">
      <t>ココロヨ</t>
    </rPh>
    <rPh sb="124" eb="126">
      <t>スイヨク</t>
    </rPh>
    <rPh sb="127" eb="128">
      <t>ソト</t>
    </rPh>
    <rPh sb="128" eb="129">
      <t>ウラ</t>
    </rPh>
    <rPh sb="129" eb="131">
      <t>カイガン</t>
    </rPh>
    <rPh sb="132" eb="133">
      <t>ナギサ</t>
    </rPh>
    <rPh sb="134" eb="135">
      <t>シロ</t>
    </rPh>
    <rPh sb="135" eb="136">
      <t>スナ</t>
    </rPh>
    <rPh sb="136" eb="137">
      <t>アオ</t>
    </rPh>
    <rPh sb="137" eb="138">
      <t>マツ</t>
    </rPh>
    <rPh sb="139" eb="140">
      <t>ココロヨ</t>
    </rPh>
    <rPh sb="140" eb="142">
      <t>スイヨク</t>
    </rPh>
    <rPh sb="143" eb="146">
      <t>ユミガハマ</t>
    </rPh>
    <rPh sb="147" eb="149">
      <t>トウダイ</t>
    </rPh>
    <rPh sb="150" eb="152">
      <t>カミコ</t>
    </rPh>
    <rPh sb="152" eb="154">
      <t>モトジマ</t>
    </rPh>
    <rPh sb="154" eb="156">
      <t>トウダイ</t>
    </rPh>
    <rPh sb="157" eb="159">
      <t>トウダイ</t>
    </rPh>
    <rPh sb="160" eb="163">
      <t>イロウザキ</t>
    </rPh>
    <rPh sb="163" eb="165">
      <t>トウダイ</t>
    </rPh>
    <rPh sb="169" eb="171">
      <t>フウケイ</t>
    </rPh>
    <rPh sb="172" eb="174">
      <t>サクラバ</t>
    </rPh>
    <rPh sb="175" eb="176">
      <t>シオ</t>
    </rPh>
    <rPh sb="176" eb="177">
      <t>ヅ</t>
    </rPh>
    <rPh sb="184" eb="186">
      <t>オオスギ</t>
    </rPh>
    <rPh sb="188" eb="190">
      <t>アクロ</t>
    </rPh>
    <rPh sb="191" eb="192">
      <t>イ</t>
    </rPh>
    <rPh sb="195" eb="197">
      <t>カミコ</t>
    </rPh>
    <rPh sb="197" eb="199">
      <t>モトジマ</t>
    </rPh>
    <rPh sb="199" eb="201">
      <t>トウダイ</t>
    </rPh>
    <rPh sb="202" eb="205">
      <t>ユミガハマ</t>
    </rPh>
    <rPh sb="207" eb="209">
      <t>エンボウ</t>
    </rPh>
    <phoneticPr fontId="1"/>
  </si>
  <si>
    <t>静岡</t>
    <rPh sb="0" eb="2">
      <t>シズオカ</t>
    </rPh>
    <phoneticPr fontId="1"/>
  </si>
  <si>
    <r>
      <rPr>
        <b/>
        <sz val="9"/>
        <color indexed="10"/>
        <rFont val="ＭＳ Ｐゴシック"/>
        <family val="3"/>
        <charset val="128"/>
      </rPr>
      <t>峠</t>
    </r>
    <r>
      <rPr>
        <b/>
        <sz val="9"/>
        <color indexed="56"/>
        <rFont val="ＭＳ Ｐゴシック"/>
        <family val="3"/>
        <charset val="128"/>
      </rPr>
      <t>：宇津ノ谷峠　</t>
    </r>
    <r>
      <rPr>
        <b/>
        <sz val="9"/>
        <color indexed="10"/>
        <rFont val="ＭＳ Ｐゴシック"/>
        <family val="3"/>
        <charset val="128"/>
      </rPr>
      <t>滝</t>
    </r>
    <r>
      <rPr>
        <b/>
        <sz val="9"/>
        <color indexed="56"/>
        <rFont val="ＭＳ Ｐゴシック"/>
        <family val="3"/>
        <charset val="128"/>
      </rPr>
      <t>：阿部の大滝　</t>
    </r>
    <r>
      <rPr>
        <b/>
        <sz val="9"/>
        <color indexed="10"/>
        <rFont val="ＭＳ Ｐゴシック"/>
        <family val="3"/>
        <charset val="128"/>
      </rPr>
      <t>巨木</t>
    </r>
    <r>
      <rPr>
        <b/>
        <sz val="9"/>
        <color indexed="56"/>
        <rFont val="ＭＳ Ｐゴシック"/>
        <family val="3"/>
        <charset val="128"/>
      </rPr>
      <t>：郷島浅間神社のクス　</t>
    </r>
    <r>
      <rPr>
        <b/>
        <sz val="9"/>
        <color indexed="10"/>
        <rFont val="ＭＳ Ｐゴシック"/>
        <family val="3"/>
        <charset val="128"/>
      </rPr>
      <t>都市公園</t>
    </r>
    <r>
      <rPr>
        <b/>
        <sz val="9"/>
        <color indexed="56"/>
        <rFont val="ＭＳ Ｐゴシック"/>
        <family val="3"/>
        <charset val="128"/>
      </rPr>
      <t>：城北公園　</t>
    </r>
    <r>
      <rPr>
        <b/>
        <sz val="9"/>
        <color indexed="10"/>
        <rFont val="ＭＳ Ｐゴシック"/>
        <family val="3"/>
        <charset val="128"/>
      </rPr>
      <t>名城</t>
    </r>
    <r>
      <rPr>
        <b/>
        <sz val="9"/>
        <color indexed="56"/>
        <rFont val="ＭＳ Ｐゴシック"/>
        <family val="3"/>
        <charset val="128"/>
      </rPr>
      <t xml:space="preserve">：駿府城
</t>
    </r>
    <r>
      <rPr>
        <b/>
        <sz val="9"/>
        <color indexed="10"/>
        <rFont val="ＭＳ Ｐゴシック"/>
        <family val="3"/>
        <charset val="128"/>
      </rPr>
      <t>特別史跡</t>
    </r>
    <r>
      <rPr>
        <b/>
        <sz val="9"/>
        <color indexed="56"/>
        <rFont val="ＭＳ Ｐゴシック"/>
        <family val="3"/>
        <charset val="128"/>
      </rPr>
      <t>：登呂遺跡　</t>
    </r>
    <r>
      <rPr>
        <b/>
        <sz val="9"/>
        <color indexed="10"/>
        <rFont val="ＭＳ Ｐゴシック"/>
        <family val="3"/>
        <charset val="128"/>
      </rPr>
      <t>新日本観光地、日本百景、名勝</t>
    </r>
    <r>
      <rPr>
        <b/>
        <sz val="9"/>
        <color indexed="56"/>
        <rFont val="ＭＳ Ｐゴシック"/>
        <family val="3"/>
        <charset val="128"/>
      </rPr>
      <t>：日本平　</t>
    </r>
    <r>
      <rPr>
        <b/>
        <sz val="9"/>
        <color indexed="10"/>
        <rFont val="ＭＳ Ｐゴシック"/>
        <family val="3"/>
        <charset val="128"/>
      </rPr>
      <t>国宝</t>
    </r>
    <r>
      <rPr>
        <b/>
        <sz val="9"/>
        <color indexed="56"/>
        <rFont val="ＭＳ Ｐゴシック"/>
        <family val="3"/>
        <charset val="128"/>
      </rPr>
      <t xml:space="preserve">：久能山東照宮
</t>
    </r>
    <r>
      <rPr>
        <b/>
        <sz val="9"/>
        <color indexed="10"/>
        <rFont val="ＭＳ Ｐゴシック"/>
        <family val="3"/>
        <charset val="128"/>
      </rPr>
      <t>風景</t>
    </r>
    <r>
      <rPr>
        <b/>
        <sz val="9"/>
        <color indexed="56"/>
        <rFont val="ＭＳ Ｐゴシック"/>
        <family val="3"/>
        <charset val="128"/>
      </rPr>
      <t>：石垣いちご栽培　</t>
    </r>
    <r>
      <rPr>
        <b/>
        <sz val="9"/>
        <color indexed="10"/>
        <rFont val="ＭＳ Ｐゴシック"/>
        <family val="3"/>
        <charset val="128"/>
      </rPr>
      <t>白砂青松、新日本観光地、名勝</t>
    </r>
    <r>
      <rPr>
        <b/>
        <sz val="9"/>
        <color indexed="56"/>
        <rFont val="ＭＳ Ｐゴシック"/>
        <family val="3"/>
        <charset val="128"/>
      </rPr>
      <t>：三保の松原</t>
    </r>
    <rPh sb="0" eb="1">
      <t>トウゲ</t>
    </rPh>
    <rPh sb="2" eb="4">
      <t>ウツ</t>
    </rPh>
    <rPh sb="5" eb="6">
      <t>ダニ</t>
    </rPh>
    <rPh sb="6" eb="7">
      <t>トウゲ</t>
    </rPh>
    <rPh sb="8" eb="9">
      <t>タキ</t>
    </rPh>
    <rPh sb="10" eb="12">
      <t>アベ</t>
    </rPh>
    <rPh sb="13" eb="15">
      <t>オオタキ</t>
    </rPh>
    <rPh sb="16" eb="18">
      <t>キョボク</t>
    </rPh>
    <rPh sb="19" eb="20">
      <t>サト</t>
    </rPh>
    <rPh sb="20" eb="21">
      <t>シマ</t>
    </rPh>
    <rPh sb="21" eb="23">
      <t>アサマ</t>
    </rPh>
    <rPh sb="23" eb="25">
      <t>ジンジャ</t>
    </rPh>
    <rPh sb="29" eb="31">
      <t>トシ</t>
    </rPh>
    <rPh sb="31" eb="33">
      <t>コウエン</t>
    </rPh>
    <rPh sb="34" eb="36">
      <t>ジョウホク</t>
    </rPh>
    <rPh sb="36" eb="38">
      <t>コウエン</t>
    </rPh>
    <rPh sb="39" eb="41">
      <t>メイジョウ</t>
    </rPh>
    <rPh sb="42" eb="45">
      <t>スンプジョウ</t>
    </rPh>
    <rPh sb="46" eb="48">
      <t>トクベツ</t>
    </rPh>
    <rPh sb="48" eb="50">
      <t>シセキ</t>
    </rPh>
    <rPh sb="51" eb="53">
      <t>トロ</t>
    </rPh>
    <rPh sb="53" eb="55">
      <t>イセキ</t>
    </rPh>
    <rPh sb="56" eb="59">
      <t>シンニホン</t>
    </rPh>
    <rPh sb="59" eb="62">
      <t>カンコウチ</t>
    </rPh>
    <rPh sb="63" eb="65">
      <t>ニホン</t>
    </rPh>
    <rPh sb="65" eb="67">
      <t>ヒャッケイ</t>
    </rPh>
    <rPh sb="68" eb="70">
      <t>メイショウ</t>
    </rPh>
    <rPh sb="71" eb="73">
      <t>ニホン</t>
    </rPh>
    <rPh sb="73" eb="74">
      <t>ダイラ</t>
    </rPh>
    <rPh sb="75" eb="77">
      <t>コクホウ</t>
    </rPh>
    <rPh sb="78" eb="80">
      <t>クノウ</t>
    </rPh>
    <rPh sb="80" eb="81">
      <t>サン</t>
    </rPh>
    <rPh sb="81" eb="84">
      <t>トウショウグウ</t>
    </rPh>
    <rPh sb="85" eb="87">
      <t>フウケイ</t>
    </rPh>
    <rPh sb="88" eb="90">
      <t>イシガキ</t>
    </rPh>
    <rPh sb="93" eb="95">
      <t>サイバイ</t>
    </rPh>
    <rPh sb="96" eb="97">
      <t>シロ</t>
    </rPh>
    <rPh sb="97" eb="98">
      <t>スナ</t>
    </rPh>
    <rPh sb="98" eb="99">
      <t>アオ</t>
    </rPh>
    <rPh sb="99" eb="100">
      <t>マツ</t>
    </rPh>
    <rPh sb="101" eb="102">
      <t>シン</t>
    </rPh>
    <rPh sb="102" eb="104">
      <t>ニホン</t>
    </rPh>
    <rPh sb="104" eb="107">
      <t>カンコウチ</t>
    </rPh>
    <rPh sb="108" eb="110">
      <t>メイショウ</t>
    </rPh>
    <rPh sb="111" eb="113">
      <t>ミホ</t>
    </rPh>
    <rPh sb="114" eb="116">
      <t>マツバラ</t>
    </rPh>
    <phoneticPr fontId="1"/>
  </si>
  <si>
    <t>静岡県</t>
    <rPh sb="0" eb="2">
      <t>シズオカ</t>
    </rPh>
    <rPh sb="2" eb="3">
      <t>ケン</t>
    </rPh>
    <phoneticPr fontId="1"/>
  </si>
  <si>
    <t>山梨県</t>
    <rPh sb="0" eb="3">
      <t>ヤマナシケン</t>
    </rPh>
    <phoneticPr fontId="1"/>
  </si>
  <si>
    <r>
      <rPr>
        <b/>
        <sz val="9"/>
        <color indexed="10"/>
        <rFont val="ＭＳ Ｐゴシック"/>
        <family val="3"/>
        <charset val="128"/>
      </rPr>
      <t>巨木</t>
    </r>
    <r>
      <rPr>
        <b/>
        <sz val="9"/>
        <color indexed="56"/>
        <rFont val="ＭＳ Ｐゴシック"/>
        <family val="3"/>
        <charset val="128"/>
      </rPr>
      <t>：但沼神社大クス　</t>
    </r>
    <r>
      <rPr>
        <b/>
        <sz val="9"/>
        <color indexed="10"/>
        <rFont val="ＭＳ Ｐゴシック"/>
        <family val="3"/>
        <charset val="128"/>
      </rPr>
      <t>風景</t>
    </r>
    <r>
      <rPr>
        <b/>
        <sz val="9"/>
        <color indexed="56"/>
        <rFont val="ＭＳ Ｐゴシック"/>
        <family val="3"/>
        <charset val="128"/>
      </rPr>
      <t>：桜えび干し　</t>
    </r>
    <r>
      <rPr>
        <b/>
        <sz val="9"/>
        <color indexed="10"/>
        <rFont val="ＭＳ Ｐゴシック"/>
        <family val="3"/>
        <charset val="128"/>
      </rPr>
      <t>日本百景</t>
    </r>
    <r>
      <rPr>
        <b/>
        <sz val="9"/>
        <color indexed="56"/>
        <rFont val="ＭＳ Ｐゴシック"/>
        <family val="3"/>
        <charset val="128"/>
      </rPr>
      <t>：富士川　</t>
    </r>
    <r>
      <rPr>
        <b/>
        <sz val="9"/>
        <color indexed="10"/>
        <rFont val="ＭＳ Ｐゴシック"/>
        <family val="3"/>
        <charset val="128"/>
      </rPr>
      <t>夜景</t>
    </r>
    <r>
      <rPr>
        <b/>
        <sz val="9"/>
        <color indexed="56"/>
        <rFont val="ＭＳ Ｐゴシック"/>
        <family val="3"/>
        <charset val="128"/>
      </rPr>
      <t>：富士川ＳＡ　</t>
    </r>
    <r>
      <rPr>
        <b/>
        <sz val="9"/>
        <color indexed="10"/>
        <rFont val="ＭＳ Ｐゴシック"/>
        <family val="3"/>
        <charset val="128"/>
      </rPr>
      <t>歴史的風土</t>
    </r>
    <r>
      <rPr>
        <b/>
        <sz val="9"/>
        <color indexed="56"/>
        <rFont val="ＭＳ Ｐゴシック"/>
        <family val="3"/>
        <charset val="128"/>
      </rPr>
      <t xml:space="preserve">：富士宮市
</t>
    </r>
    <r>
      <rPr>
        <b/>
        <sz val="9"/>
        <color indexed="10"/>
        <rFont val="ＭＳ Ｐゴシック"/>
        <family val="3"/>
        <charset val="128"/>
      </rPr>
      <t>むら景観</t>
    </r>
    <r>
      <rPr>
        <b/>
        <sz val="9"/>
        <color indexed="56"/>
        <rFont val="ＭＳ Ｐゴシック"/>
        <family val="3"/>
        <charset val="128"/>
      </rPr>
      <t>：富士宮（西富士）　</t>
    </r>
    <r>
      <rPr>
        <b/>
        <sz val="9"/>
        <color indexed="10"/>
        <rFont val="ＭＳ Ｐゴシック"/>
        <family val="3"/>
        <charset val="128"/>
      </rPr>
      <t>神社</t>
    </r>
    <r>
      <rPr>
        <b/>
        <sz val="9"/>
        <color indexed="56"/>
        <rFont val="ＭＳ Ｐゴシック"/>
        <family val="3"/>
        <charset val="128"/>
      </rPr>
      <t>：富士本宮浅間神社　</t>
    </r>
    <r>
      <rPr>
        <b/>
        <sz val="9"/>
        <color indexed="10"/>
        <rFont val="ＭＳ Ｐゴシック"/>
        <family val="3"/>
        <charset val="128"/>
      </rPr>
      <t>滝、日本百景、絶景、名勝</t>
    </r>
    <r>
      <rPr>
        <b/>
        <sz val="9"/>
        <color indexed="56"/>
        <rFont val="ＭＳ Ｐゴシック"/>
        <family val="3"/>
        <charset val="128"/>
      </rPr>
      <t xml:space="preserve">：白糸の滝
</t>
    </r>
    <r>
      <rPr>
        <b/>
        <sz val="9"/>
        <color indexed="10"/>
        <rFont val="ＭＳ Ｐゴシック"/>
        <family val="3"/>
        <charset val="128"/>
      </rPr>
      <t>森林浴の森</t>
    </r>
    <r>
      <rPr>
        <b/>
        <sz val="9"/>
        <color indexed="56"/>
        <rFont val="ＭＳ Ｐゴシック"/>
        <family val="3"/>
        <charset val="128"/>
      </rPr>
      <t>：富士山自然休養林　</t>
    </r>
    <r>
      <rPr>
        <b/>
        <sz val="9"/>
        <color indexed="10"/>
        <rFont val="ＭＳ Ｐゴシック"/>
        <family val="3"/>
        <charset val="128"/>
      </rPr>
      <t>道</t>
    </r>
    <r>
      <rPr>
        <b/>
        <sz val="9"/>
        <color indexed="56"/>
        <rFont val="ＭＳ Ｐゴシック"/>
        <family val="3"/>
        <charset val="128"/>
      </rPr>
      <t>：富士スカイライン　</t>
    </r>
    <r>
      <rPr>
        <b/>
        <sz val="9"/>
        <color indexed="10"/>
        <rFont val="ＭＳ Ｐゴシック"/>
        <family val="3"/>
        <charset val="128"/>
      </rPr>
      <t>観光地、風景、絶景、名勝、百景</t>
    </r>
    <r>
      <rPr>
        <b/>
        <sz val="9"/>
        <color indexed="56"/>
        <rFont val="ＭＳ Ｐゴシック"/>
        <family val="3"/>
        <charset val="128"/>
      </rPr>
      <t xml:space="preserve">：富士山
</t>
    </r>
    <r>
      <rPr>
        <b/>
        <sz val="9"/>
        <color indexed="10"/>
        <rFont val="ＭＳ Ｐゴシック"/>
        <family val="3"/>
        <charset val="128"/>
      </rPr>
      <t>日本百景</t>
    </r>
    <r>
      <rPr>
        <b/>
        <sz val="9"/>
        <color indexed="56"/>
        <rFont val="ＭＳ Ｐゴシック"/>
        <family val="3"/>
        <charset val="128"/>
      </rPr>
      <t>：富士駿州裾野　</t>
    </r>
    <r>
      <rPr>
        <b/>
        <sz val="9"/>
        <color indexed="10"/>
        <rFont val="ＭＳ Ｐゴシック"/>
        <family val="3"/>
        <charset val="128"/>
      </rPr>
      <t>桜名所</t>
    </r>
    <r>
      <rPr>
        <b/>
        <sz val="9"/>
        <color indexed="56"/>
        <rFont val="ＭＳ Ｐゴシック"/>
        <family val="3"/>
        <charset val="128"/>
      </rPr>
      <t>：富士霊園</t>
    </r>
    <rPh sb="0" eb="2">
      <t>キョボク</t>
    </rPh>
    <rPh sb="3" eb="4">
      <t>タン</t>
    </rPh>
    <rPh sb="4" eb="5">
      <t>ヌマ</t>
    </rPh>
    <rPh sb="5" eb="7">
      <t>ジンジャ</t>
    </rPh>
    <rPh sb="7" eb="8">
      <t>オオ</t>
    </rPh>
    <rPh sb="11" eb="13">
      <t>フウケイ</t>
    </rPh>
    <rPh sb="14" eb="15">
      <t>サクラ</t>
    </rPh>
    <rPh sb="17" eb="18">
      <t>ホ</t>
    </rPh>
    <rPh sb="20" eb="22">
      <t>ニホン</t>
    </rPh>
    <rPh sb="22" eb="24">
      <t>ヒャッケイ</t>
    </rPh>
    <rPh sb="25" eb="28">
      <t>フジカワ</t>
    </rPh>
    <rPh sb="29" eb="31">
      <t>ヤケイ</t>
    </rPh>
    <rPh sb="32" eb="35">
      <t>フジカワ</t>
    </rPh>
    <rPh sb="38" eb="41">
      <t>レキシテキ</t>
    </rPh>
    <rPh sb="41" eb="43">
      <t>フウド</t>
    </rPh>
    <rPh sb="151" eb="152">
      <t>サクラ</t>
    </rPh>
    <rPh sb="152" eb="154">
      <t>メイショ</t>
    </rPh>
    <rPh sb="155" eb="157">
      <t>フジ</t>
    </rPh>
    <rPh sb="157" eb="159">
      <t>レイエン</t>
    </rPh>
    <phoneticPr fontId="1"/>
  </si>
  <si>
    <r>
      <rPr>
        <b/>
        <sz val="9"/>
        <color indexed="10"/>
        <rFont val="ＭＳ Ｐゴシック"/>
        <family val="3"/>
        <charset val="128"/>
      </rPr>
      <t>渚</t>
    </r>
    <r>
      <rPr>
        <b/>
        <sz val="9"/>
        <color indexed="56"/>
        <rFont val="ＭＳ Ｐゴシック"/>
        <family val="3"/>
        <charset val="128"/>
      </rPr>
      <t>：山中湖（夕焼の渚）　</t>
    </r>
    <r>
      <rPr>
        <b/>
        <sz val="9"/>
        <color indexed="10"/>
        <rFont val="ＭＳ Ｐゴシック"/>
        <family val="3"/>
        <charset val="128"/>
      </rPr>
      <t>観光地、日本百景</t>
    </r>
    <r>
      <rPr>
        <b/>
        <sz val="9"/>
        <color indexed="56"/>
        <rFont val="ＭＳ Ｐゴシック"/>
        <family val="3"/>
        <charset val="128"/>
      </rPr>
      <t>：富士五湖　</t>
    </r>
    <r>
      <rPr>
        <b/>
        <sz val="9"/>
        <color indexed="10"/>
        <rFont val="ＭＳ Ｐゴシック"/>
        <family val="3"/>
        <charset val="128"/>
      </rPr>
      <t>風景、むら景観</t>
    </r>
    <r>
      <rPr>
        <b/>
        <sz val="9"/>
        <color indexed="56"/>
        <rFont val="ＭＳ Ｐゴシック"/>
        <family val="3"/>
        <charset val="128"/>
      </rPr>
      <t xml:space="preserve">：忍野村（内野）
</t>
    </r>
    <r>
      <rPr>
        <b/>
        <sz val="9"/>
        <color indexed="10"/>
        <rFont val="ＭＳ Ｐゴシック"/>
        <family val="3"/>
        <charset val="128"/>
      </rPr>
      <t>名水</t>
    </r>
    <r>
      <rPr>
        <b/>
        <sz val="9"/>
        <color indexed="56"/>
        <rFont val="ＭＳ Ｐゴシック"/>
        <family val="3"/>
        <charset val="128"/>
      </rPr>
      <t>：忍野八海　</t>
    </r>
    <r>
      <rPr>
        <b/>
        <sz val="9"/>
        <color indexed="10"/>
        <rFont val="ＭＳ Ｐゴシック"/>
        <family val="3"/>
        <charset val="128"/>
      </rPr>
      <t>名勝</t>
    </r>
    <r>
      <rPr>
        <b/>
        <sz val="9"/>
        <color indexed="56"/>
        <rFont val="ＭＳ Ｐゴシック"/>
        <family val="3"/>
        <charset val="128"/>
      </rPr>
      <t>：猿橋　</t>
    </r>
    <r>
      <rPr>
        <b/>
        <sz val="9"/>
        <color indexed="10"/>
        <rFont val="ＭＳ Ｐゴシック"/>
        <family val="3"/>
        <charset val="128"/>
      </rPr>
      <t>むら景観</t>
    </r>
    <r>
      <rPr>
        <b/>
        <sz val="9"/>
        <color indexed="56"/>
        <rFont val="ＭＳ Ｐゴシック"/>
        <family val="3"/>
        <charset val="128"/>
      </rPr>
      <t>：都留（十日市場）　</t>
    </r>
    <r>
      <rPr>
        <b/>
        <sz val="9"/>
        <color indexed="10"/>
        <rFont val="ＭＳ Ｐゴシック"/>
        <family val="3"/>
        <charset val="128"/>
      </rPr>
      <t>夜景</t>
    </r>
    <r>
      <rPr>
        <b/>
        <sz val="9"/>
        <color indexed="56"/>
        <rFont val="ＭＳ Ｐゴシック"/>
        <family val="3"/>
        <charset val="128"/>
      </rPr>
      <t>：新倉浅間神社</t>
    </r>
    <rPh sb="0" eb="1">
      <t>ナギサ</t>
    </rPh>
    <rPh sb="2" eb="5">
      <t>ヤマナカコ</t>
    </rPh>
    <rPh sb="6" eb="8">
      <t>ユウヤ</t>
    </rPh>
    <rPh sb="9" eb="10">
      <t>ナギサ</t>
    </rPh>
    <rPh sb="12" eb="15">
      <t>カンコウチ</t>
    </rPh>
    <rPh sb="16" eb="18">
      <t>ニホン</t>
    </rPh>
    <rPh sb="18" eb="20">
      <t>ヒャッケイ</t>
    </rPh>
    <rPh sb="21" eb="25">
      <t>フジゴコ</t>
    </rPh>
    <rPh sb="26" eb="28">
      <t>フウケイ</t>
    </rPh>
    <rPh sb="31" eb="33">
      <t>ケイカン</t>
    </rPh>
    <rPh sb="34" eb="37">
      <t>オシノムラ</t>
    </rPh>
    <rPh sb="38" eb="40">
      <t>ウチノ</t>
    </rPh>
    <rPh sb="42" eb="44">
      <t>メイスイ</t>
    </rPh>
    <rPh sb="45" eb="47">
      <t>オシノ</t>
    </rPh>
    <rPh sb="50" eb="52">
      <t>メイショウ</t>
    </rPh>
    <rPh sb="53" eb="55">
      <t>サルハシ</t>
    </rPh>
    <rPh sb="58" eb="60">
      <t>ケイカン</t>
    </rPh>
    <rPh sb="61" eb="63">
      <t>ツル</t>
    </rPh>
    <rPh sb="64" eb="68">
      <t>トオカイチバ</t>
    </rPh>
    <rPh sb="70" eb="72">
      <t>ヤケイ</t>
    </rPh>
    <rPh sb="73" eb="75">
      <t>アラクラ</t>
    </rPh>
    <rPh sb="75" eb="77">
      <t>アサマ</t>
    </rPh>
    <rPh sb="77" eb="79">
      <t>ジンジャ</t>
    </rPh>
    <phoneticPr fontId="1"/>
  </si>
  <si>
    <r>
      <rPr>
        <b/>
        <sz val="9"/>
        <color indexed="10"/>
        <rFont val="ＭＳ Ｐゴシック"/>
        <family val="3"/>
        <charset val="128"/>
      </rPr>
      <t>歴史の道</t>
    </r>
    <r>
      <rPr>
        <b/>
        <sz val="9"/>
        <color indexed="56"/>
        <rFont val="ＭＳ Ｐゴシック"/>
        <family val="3"/>
        <charset val="128"/>
      </rPr>
      <t>：富士吉田登山道　</t>
    </r>
    <r>
      <rPr>
        <b/>
        <sz val="9"/>
        <color indexed="10"/>
        <rFont val="ＭＳ Ｐゴシック"/>
        <family val="3"/>
        <charset val="128"/>
      </rPr>
      <t>遊歩</t>
    </r>
    <r>
      <rPr>
        <b/>
        <sz val="9"/>
        <color indexed="56"/>
        <rFont val="ＭＳ Ｐゴシック"/>
        <family val="3"/>
        <charset val="128"/>
      </rPr>
      <t>：富士山北口散策　</t>
    </r>
    <r>
      <rPr>
        <b/>
        <sz val="9"/>
        <color indexed="10"/>
        <rFont val="ＭＳ Ｐゴシック"/>
        <family val="3"/>
        <charset val="128"/>
      </rPr>
      <t>道</t>
    </r>
    <r>
      <rPr>
        <b/>
        <sz val="9"/>
        <color indexed="56"/>
        <rFont val="ＭＳ Ｐゴシック"/>
        <family val="3"/>
        <charset val="128"/>
      </rPr>
      <t>：富士スバルライン　</t>
    </r>
    <r>
      <rPr>
        <b/>
        <sz val="9"/>
        <color indexed="10"/>
        <rFont val="ＭＳ Ｐゴシック"/>
        <family val="3"/>
        <charset val="128"/>
      </rPr>
      <t>名山</t>
    </r>
    <r>
      <rPr>
        <b/>
        <sz val="9"/>
        <color indexed="56"/>
        <rFont val="ＭＳ Ｐゴシック"/>
        <family val="3"/>
        <charset val="128"/>
      </rPr>
      <t xml:space="preserve">：富士山
</t>
    </r>
    <r>
      <rPr>
        <b/>
        <sz val="9"/>
        <color indexed="10"/>
        <rFont val="ＭＳ Ｐゴシック"/>
        <family val="3"/>
        <charset val="128"/>
      </rPr>
      <t>歴史の道</t>
    </r>
    <r>
      <rPr>
        <b/>
        <sz val="9"/>
        <color indexed="56"/>
        <rFont val="ＭＳ Ｐゴシック"/>
        <family val="3"/>
        <charset val="128"/>
      </rPr>
      <t>：御坂路　</t>
    </r>
    <r>
      <rPr>
        <b/>
        <sz val="9"/>
        <color indexed="10"/>
        <rFont val="ＭＳ Ｐゴシック"/>
        <family val="3"/>
        <charset val="128"/>
      </rPr>
      <t>峠</t>
    </r>
    <r>
      <rPr>
        <b/>
        <sz val="9"/>
        <color indexed="56"/>
        <rFont val="ＭＳ Ｐゴシック"/>
        <family val="3"/>
        <charset val="128"/>
      </rPr>
      <t>：御坂峠　</t>
    </r>
    <r>
      <rPr>
        <b/>
        <sz val="9"/>
        <color indexed="10"/>
        <rFont val="ＭＳ Ｐゴシック"/>
        <family val="3"/>
        <charset val="128"/>
      </rPr>
      <t>渚</t>
    </r>
    <r>
      <rPr>
        <b/>
        <sz val="9"/>
        <color indexed="56"/>
        <rFont val="ＭＳ Ｐゴシック"/>
        <family val="3"/>
        <charset val="128"/>
      </rPr>
      <t>：河口湖　</t>
    </r>
    <r>
      <rPr>
        <b/>
        <sz val="9"/>
        <color indexed="10"/>
        <rFont val="ＭＳ Ｐゴシック"/>
        <family val="3"/>
        <charset val="128"/>
      </rPr>
      <t>音風景</t>
    </r>
    <r>
      <rPr>
        <b/>
        <sz val="9"/>
        <color indexed="56"/>
        <rFont val="ＭＳ Ｐゴシック"/>
        <family val="3"/>
        <charset val="128"/>
      </rPr>
      <t>：西湖畔野鳥の森　</t>
    </r>
    <r>
      <rPr>
        <b/>
        <sz val="9"/>
        <color indexed="10"/>
        <rFont val="ＭＳ Ｐゴシック"/>
        <family val="3"/>
        <charset val="128"/>
      </rPr>
      <t>むら景観</t>
    </r>
    <r>
      <rPr>
        <b/>
        <sz val="9"/>
        <color indexed="56"/>
        <rFont val="ＭＳ Ｐゴシック"/>
        <family val="3"/>
        <charset val="128"/>
      </rPr>
      <t xml:space="preserve">：上九
</t>
    </r>
    <r>
      <rPr>
        <b/>
        <sz val="9"/>
        <color indexed="10"/>
        <rFont val="ＭＳ Ｐゴシック"/>
        <family val="3"/>
        <charset val="128"/>
      </rPr>
      <t>森林浴の森、自然、秘境</t>
    </r>
    <r>
      <rPr>
        <b/>
        <sz val="9"/>
        <color indexed="56"/>
        <rFont val="ＭＳ Ｐゴシック"/>
        <family val="3"/>
        <charset val="128"/>
      </rPr>
      <t>：青木ヶ原樹海　</t>
    </r>
    <r>
      <rPr>
        <b/>
        <sz val="9"/>
        <color indexed="10"/>
        <rFont val="ＭＳ Ｐゴシック"/>
        <family val="3"/>
        <charset val="128"/>
      </rPr>
      <t>百寺巡礼</t>
    </r>
    <r>
      <rPr>
        <b/>
        <sz val="9"/>
        <color indexed="56"/>
        <rFont val="ＭＳ Ｐゴシック"/>
        <family val="3"/>
        <charset val="128"/>
      </rPr>
      <t>：身延山久遠寺　</t>
    </r>
    <r>
      <rPr>
        <b/>
        <sz val="9"/>
        <color indexed="10"/>
        <rFont val="ＭＳ Ｐゴシック"/>
        <family val="3"/>
        <charset val="128"/>
      </rPr>
      <t>名湯</t>
    </r>
    <r>
      <rPr>
        <b/>
        <sz val="9"/>
        <color indexed="56"/>
        <rFont val="ＭＳ Ｐゴシック"/>
        <family val="3"/>
        <charset val="128"/>
      </rPr>
      <t xml:space="preserve">：奈良田温泉
</t>
    </r>
    <r>
      <rPr>
        <b/>
        <sz val="9"/>
        <color indexed="10"/>
        <rFont val="ＭＳ Ｐゴシック"/>
        <family val="3"/>
        <charset val="128"/>
      </rPr>
      <t>名湯</t>
    </r>
    <r>
      <rPr>
        <b/>
        <sz val="9"/>
        <color indexed="56"/>
        <rFont val="ＭＳ Ｐゴシック"/>
        <family val="3"/>
        <charset val="128"/>
      </rPr>
      <t>：西山温泉　</t>
    </r>
    <r>
      <rPr>
        <b/>
        <sz val="9"/>
        <color indexed="10"/>
        <rFont val="ＭＳ Ｐゴシック"/>
        <family val="3"/>
        <charset val="128"/>
      </rPr>
      <t>建造物保存地区</t>
    </r>
    <r>
      <rPr>
        <b/>
        <sz val="9"/>
        <color indexed="56"/>
        <rFont val="ＭＳ Ｐゴシック"/>
        <family val="3"/>
        <charset val="128"/>
      </rPr>
      <t>：早川町赤沢</t>
    </r>
    <rPh sb="0" eb="2">
      <t>レキシ</t>
    </rPh>
    <rPh sb="3" eb="4">
      <t>ミチ</t>
    </rPh>
    <rPh sb="5" eb="9">
      <t>フジヨシダ</t>
    </rPh>
    <rPh sb="9" eb="12">
      <t>トザンドウ</t>
    </rPh>
    <rPh sb="13" eb="15">
      <t>ユウホ</t>
    </rPh>
    <rPh sb="16" eb="19">
      <t>フジサン</t>
    </rPh>
    <rPh sb="19" eb="21">
      <t>キタグチ</t>
    </rPh>
    <rPh sb="21" eb="23">
      <t>サンサク</t>
    </rPh>
    <rPh sb="24" eb="25">
      <t>ミチ</t>
    </rPh>
    <rPh sb="26" eb="28">
      <t>フジ</t>
    </rPh>
    <rPh sb="35" eb="37">
      <t>メイザン</t>
    </rPh>
    <rPh sb="38" eb="41">
      <t>フジサン</t>
    </rPh>
    <rPh sb="42" eb="44">
      <t>レキシ</t>
    </rPh>
    <rPh sb="45" eb="46">
      <t>ミチ</t>
    </rPh>
    <rPh sb="47" eb="49">
      <t>ミサカ</t>
    </rPh>
    <rPh sb="49" eb="50">
      <t>ミチ</t>
    </rPh>
    <rPh sb="51" eb="52">
      <t>トウゲ</t>
    </rPh>
    <rPh sb="53" eb="55">
      <t>ミサカ</t>
    </rPh>
    <rPh sb="55" eb="56">
      <t>トウゲ</t>
    </rPh>
    <rPh sb="57" eb="58">
      <t>ナギサ</t>
    </rPh>
    <rPh sb="59" eb="62">
      <t>カワグチコ</t>
    </rPh>
    <rPh sb="63" eb="64">
      <t>オト</t>
    </rPh>
    <rPh sb="64" eb="66">
      <t>フウケイ</t>
    </rPh>
    <rPh sb="67" eb="69">
      <t>サイコレキシミチフジヨシダトザンドウユウホフジサンキタグチサンサクミチフジメイザンフジサンレキシミチミサカミチトウゲミサカトウゲナギサカワグチコオトフウケイサイコレキシミチフジヨシダトザンドウユウホフジサンキタグチサンサクミチフジメイザンフジサンレキシミチミサカミチトウゲミサカトウゲナギサカワグチコオトフウケイサイコ</t>
    </rPh>
    <phoneticPr fontId="1"/>
  </si>
  <si>
    <t>甲府周辺</t>
    <rPh sb="0" eb="2">
      <t>コウフ</t>
    </rPh>
    <rPh sb="2" eb="4">
      <t>シュウヘン</t>
    </rPh>
    <phoneticPr fontId="1"/>
  </si>
  <si>
    <t>＜１２．５．６－５．９伊豆半島＞</t>
    <rPh sb="11" eb="13">
      <t>イズ</t>
    </rPh>
    <rPh sb="13" eb="15">
      <t>ハントウ</t>
    </rPh>
    <phoneticPr fontId="6"/>
  </si>
  <si>
    <t>＜１２．４．５－４．２０南九州＞</t>
    <rPh sb="12" eb="15">
      <t>ミナミキュウシュウ</t>
    </rPh>
    <phoneticPr fontId="6"/>
  </si>
  <si>
    <t>富士山周辺</t>
    <rPh sb="0" eb="2">
      <t>フジ</t>
    </rPh>
    <rPh sb="2" eb="3">
      <t>ヤマ</t>
    </rPh>
    <rPh sb="3" eb="5">
      <t>シュウヘン</t>
    </rPh>
    <phoneticPr fontId="1"/>
  </si>
  <si>
    <t>富士山周辺その２</t>
    <rPh sb="0" eb="2">
      <t>フジ</t>
    </rPh>
    <rPh sb="2" eb="3">
      <t>ヤマ</t>
    </rPh>
    <rPh sb="3" eb="5">
      <t>シュウヘン</t>
    </rPh>
    <phoneticPr fontId="1"/>
  </si>
  <si>
    <t>新潟県巡り往路</t>
    <rPh sb="0" eb="3">
      <t>ニイガタケン</t>
    </rPh>
    <rPh sb="3" eb="4">
      <t>メグ</t>
    </rPh>
    <rPh sb="5" eb="7">
      <t>オウロ</t>
    </rPh>
    <phoneticPr fontId="1"/>
  </si>
  <si>
    <t>新潟県</t>
    <rPh sb="0" eb="3">
      <t>ニイガタケン</t>
    </rPh>
    <phoneticPr fontId="1"/>
  </si>
  <si>
    <t>長野県</t>
    <rPh sb="0" eb="3">
      <t>ナガノケン</t>
    </rPh>
    <phoneticPr fontId="1"/>
  </si>
  <si>
    <t>飯山</t>
    <rPh sb="0" eb="2">
      <t>イイヤマ</t>
    </rPh>
    <phoneticPr fontId="1"/>
  </si>
  <si>
    <r>
      <rPr>
        <b/>
        <sz val="9"/>
        <color indexed="10"/>
        <rFont val="ＭＳ Ｐゴシック"/>
        <family val="3"/>
        <charset val="128"/>
      </rPr>
      <t>滝</t>
    </r>
    <r>
      <rPr>
        <b/>
        <sz val="9"/>
        <color indexed="56"/>
        <rFont val="ＭＳ Ｐゴシック"/>
        <family val="3"/>
        <charset val="128"/>
      </rPr>
      <t>：惣滝　</t>
    </r>
    <r>
      <rPr>
        <b/>
        <sz val="9"/>
        <color indexed="10"/>
        <rFont val="ＭＳ Ｐゴシック"/>
        <family val="3"/>
        <charset val="128"/>
      </rPr>
      <t>滝</t>
    </r>
    <r>
      <rPr>
        <b/>
        <sz val="9"/>
        <color indexed="56"/>
        <rFont val="ＭＳ Ｐゴシック"/>
        <family val="3"/>
        <charset val="128"/>
      </rPr>
      <t>：苗名滝</t>
    </r>
    <rPh sb="0" eb="1">
      <t>タキ</t>
    </rPh>
    <rPh sb="2" eb="3">
      <t>ソウ</t>
    </rPh>
    <rPh sb="3" eb="4">
      <t>タキ</t>
    </rPh>
    <rPh sb="5" eb="6">
      <t>タキ</t>
    </rPh>
    <rPh sb="7" eb="8">
      <t>ナエ</t>
    </rPh>
    <rPh sb="8" eb="9">
      <t>ナ</t>
    </rPh>
    <rPh sb="9" eb="10">
      <t>タキ</t>
    </rPh>
    <phoneticPr fontId="1"/>
  </si>
  <si>
    <r>
      <rPr>
        <b/>
        <sz val="9"/>
        <color indexed="10"/>
        <rFont val="ＭＳ Ｐゴシック"/>
        <family val="3"/>
        <charset val="128"/>
      </rPr>
      <t>名勝</t>
    </r>
    <r>
      <rPr>
        <b/>
        <sz val="9"/>
        <color indexed="56"/>
        <rFont val="ＭＳ Ｐゴシック"/>
        <family val="3"/>
        <charset val="128"/>
      </rPr>
      <t>：田代の七ツ釜　</t>
    </r>
    <r>
      <rPr>
        <b/>
        <sz val="9"/>
        <color indexed="10"/>
        <rFont val="ＭＳ Ｐゴシック"/>
        <family val="3"/>
        <charset val="128"/>
      </rPr>
      <t>名勝、渓谷</t>
    </r>
    <r>
      <rPr>
        <b/>
        <sz val="9"/>
        <color indexed="56"/>
        <rFont val="ＭＳ Ｐゴシック"/>
        <family val="3"/>
        <charset val="128"/>
      </rPr>
      <t>：清津峡　</t>
    </r>
    <r>
      <rPr>
        <b/>
        <sz val="9"/>
        <color indexed="10"/>
        <rFont val="ＭＳ Ｐゴシック"/>
        <family val="3"/>
        <charset val="128"/>
      </rPr>
      <t>絶景</t>
    </r>
    <r>
      <rPr>
        <b/>
        <sz val="9"/>
        <color indexed="56"/>
        <rFont val="ＭＳ Ｐゴシック"/>
        <family val="3"/>
        <charset val="128"/>
      </rPr>
      <t>：中越地方　</t>
    </r>
    <r>
      <rPr>
        <b/>
        <sz val="9"/>
        <color indexed="10"/>
        <rFont val="ＭＳ Ｐゴシック"/>
        <family val="3"/>
        <charset val="128"/>
      </rPr>
      <t>名湯</t>
    </r>
    <r>
      <rPr>
        <b/>
        <sz val="9"/>
        <color indexed="56"/>
        <rFont val="ＭＳ Ｐゴシック"/>
        <family val="3"/>
        <charset val="128"/>
      </rPr>
      <t>：越後湯沢　</t>
    </r>
    <r>
      <rPr>
        <b/>
        <sz val="9"/>
        <color indexed="10"/>
        <rFont val="ＭＳ Ｐゴシック"/>
        <family val="3"/>
        <charset val="128"/>
      </rPr>
      <t>巨木</t>
    </r>
    <r>
      <rPr>
        <b/>
        <sz val="9"/>
        <color indexed="56"/>
        <rFont val="ＭＳ Ｐゴシック"/>
        <family val="3"/>
        <charset val="128"/>
      </rPr>
      <t xml:space="preserve">：薬照寺の大カツラ
</t>
    </r>
    <r>
      <rPr>
        <b/>
        <sz val="9"/>
        <color indexed="10"/>
        <rFont val="ＭＳ Ｐゴシック"/>
        <family val="3"/>
        <charset val="128"/>
      </rPr>
      <t>風景</t>
    </r>
    <r>
      <rPr>
        <b/>
        <sz val="9"/>
        <color indexed="56"/>
        <rFont val="ＭＳ Ｐゴシック"/>
        <family val="3"/>
        <charset val="128"/>
      </rPr>
      <t>：小千谷縮雪晒し　</t>
    </r>
    <r>
      <rPr>
        <b/>
        <sz val="9"/>
        <color indexed="10"/>
        <rFont val="ＭＳ Ｐゴシック"/>
        <family val="3"/>
        <charset val="128"/>
      </rPr>
      <t>遊歩</t>
    </r>
    <r>
      <rPr>
        <b/>
        <sz val="9"/>
        <color indexed="56"/>
        <rFont val="ＭＳ Ｐゴシック"/>
        <family val="3"/>
        <charset val="128"/>
      </rPr>
      <t>：銀山平　</t>
    </r>
    <r>
      <rPr>
        <b/>
        <sz val="9"/>
        <color indexed="10"/>
        <rFont val="ＭＳ Ｐゴシック"/>
        <family val="3"/>
        <charset val="128"/>
      </rPr>
      <t>平成百景</t>
    </r>
    <r>
      <rPr>
        <b/>
        <sz val="9"/>
        <color indexed="56"/>
        <rFont val="ＭＳ Ｐゴシック"/>
        <family val="3"/>
        <charset val="128"/>
      </rPr>
      <t>：山古志の棚田　</t>
    </r>
    <r>
      <rPr>
        <b/>
        <sz val="9"/>
        <color indexed="10"/>
        <rFont val="ＭＳ Ｐゴシック"/>
        <family val="3"/>
        <charset val="128"/>
      </rPr>
      <t>名水</t>
    </r>
    <r>
      <rPr>
        <b/>
        <sz val="9"/>
        <color indexed="56"/>
        <rFont val="ＭＳ Ｐゴシック"/>
        <family val="3"/>
        <charset val="128"/>
      </rPr>
      <t xml:space="preserve">：杜々の森名水
</t>
    </r>
    <r>
      <rPr>
        <b/>
        <sz val="9"/>
        <color indexed="10"/>
        <rFont val="ＭＳ Ｐゴシック"/>
        <family val="3"/>
        <charset val="128"/>
      </rPr>
      <t>都市公園</t>
    </r>
    <r>
      <rPr>
        <b/>
        <sz val="9"/>
        <color indexed="56"/>
        <rFont val="ＭＳ Ｐゴシック"/>
        <family val="3"/>
        <charset val="128"/>
      </rPr>
      <t>：悠久山公園　　</t>
    </r>
    <r>
      <rPr>
        <b/>
        <sz val="9"/>
        <color indexed="17"/>
        <rFont val="ＭＳ Ｐゴシック"/>
        <family val="3"/>
        <charset val="128"/>
      </rPr>
      <t>※名山：平ｹ岳、巻機山はパス</t>
    </r>
    <rPh sb="0" eb="2">
      <t>メイショウ</t>
    </rPh>
    <rPh sb="3" eb="5">
      <t>タシロ</t>
    </rPh>
    <rPh sb="6" eb="7">
      <t>ナナ</t>
    </rPh>
    <rPh sb="8" eb="9">
      <t>カマ</t>
    </rPh>
    <rPh sb="10" eb="12">
      <t>メイショウ</t>
    </rPh>
    <rPh sb="13" eb="15">
      <t>ケイコク</t>
    </rPh>
    <rPh sb="16" eb="17">
      <t>キヨ</t>
    </rPh>
    <rPh sb="17" eb="18">
      <t>ツ</t>
    </rPh>
    <rPh sb="18" eb="19">
      <t>キョウ</t>
    </rPh>
    <rPh sb="20" eb="22">
      <t>ゼッケイ</t>
    </rPh>
    <rPh sb="23" eb="25">
      <t>チュウエツ</t>
    </rPh>
    <rPh sb="25" eb="27">
      <t>チホウ</t>
    </rPh>
    <rPh sb="28" eb="30">
      <t>メイトウ</t>
    </rPh>
    <rPh sb="31" eb="33">
      <t>エチゴ</t>
    </rPh>
    <rPh sb="33" eb="35">
      <t>ユザワ</t>
    </rPh>
    <rPh sb="36" eb="38">
      <t>キョボク</t>
    </rPh>
    <rPh sb="39" eb="40">
      <t>ヤク</t>
    </rPh>
    <rPh sb="40" eb="41">
      <t>テ</t>
    </rPh>
    <rPh sb="41" eb="42">
      <t>テラ</t>
    </rPh>
    <rPh sb="43" eb="44">
      <t>ダイ</t>
    </rPh>
    <rPh sb="48" eb="50">
      <t>フウケイ</t>
    </rPh>
    <phoneticPr fontId="1"/>
  </si>
  <si>
    <t>中越その１</t>
    <rPh sb="0" eb="2">
      <t>チュウエツ</t>
    </rPh>
    <phoneticPr fontId="1"/>
  </si>
  <si>
    <t>中越その２</t>
    <rPh sb="0" eb="2">
      <t>チュウエツ</t>
    </rPh>
    <phoneticPr fontId="1"/>
  </si>
  <si>
    <t>下越その１</t>
    <rPh sb="0" eb="1">
      <t>シタ</t>
    </rPh>
    <rPh sb="1" eb="2">
      <t>エツ</t>
    </rPh>
    <phoneticPr fontId="1"/>
  </si>
  <si>
    <t>下越その２</t>
    <rPh sb="0" eb="1">
      <t>シタ</t>
    </rPh>
    <rPh sb="1" eb="2">
      <t>エツ</t>
    </rPh>
    <phoneticPr fontId="1"/>
  </si>
  <si>
    <r>
      <rPr>
        <b/>
        <sz val="9"/>
        <color indexed="10"/>
        <rFont val="ＭＳ Ｐゴシック"/>
        <family val="3"/>
        <charset val="128"/>
      </rPr>
      <t>滝</t>
    </r>
    <r>
      <rPr>
        <b/>
        <sz val="9"/>
        <color indexed="56"/>
        <rFont val="ＭＳ Ｐゴシック"/>
        <family val="3"/>
        <charset val="128"/>
      </rPr>
      <t>：鈴ｹ滝　</t>
    </r>
    <r>
      <rPr>
        <b/>
        <sz val="9"/>
        <color indexed="10"/>
        <rFont val="ＭＳ Ｐゴシック"/>
        <family val="3"/>
        <charset val="128"/>
      </rPr>
      <t>日本百景、名勝</t>
    </r>
    <r>
      <rPr>
        <b/>
        <sz val="9"/>
        <color indexed="56"/>
        <rFont val="ＭＳ Ｐゴシック"/>
        <family val="3"/>
        <charset val="128"/>
      </rPr>
      <t>：笹川流れ　</t>
    </r>
    <r>
      <rPr>
        <b/>
        <sz val="9"/>
        <color indexed="10"/>
        <rFont val="ＭＳ Ｐゴシック"/>
        <family val="3"/>
        <charset val="128"/>
      </rPr>
      <t>快水浴</t>
    </r>
    <r>
      <rPr>
        <b/>
        <sz val="9"/>
        <color indexed="56"/>
        <rFont val="ＭＳ Ｐゴシック"/>
        <family val="3"/>
        <charset val="128"/>
      </rPr>
      <t>：瀬波海水浴場　</t>
    </r>
    <r>
      <rPr>
        <b/>
        <sz val="9"/>
        <color indexed="10"/>
        <rFont val="ＭＳ Ｐゴシック"/>
        <family val="3"/>
        <charset val="128"/>
      </rPr>
      <t>白砂青松</t>
    </r>
    <r>
      <rPr>
        <b/>
        <sz val="9"/>
        <color indexed="56"/>
        <rFont val="ＭＳ Ｐゴシック"/>
        <family val="3"/>
        <charset val="128"/>
      </rPr>
      <t>：お幕場　</t>
    </r>
    <r>
      <rPr>
        <b/>
        <sz val="9"/>
        <color indexed="10"/>
        <rFont val="ＭＳ Ｐゴシック"/>
        <family val="3"/>
        <charset val="128"/>
      </rPr>
      <t>名城</t>
    </r>
    <r>
      <rPr>
        <b/>
        <sz val="9"/>
        <color indexed="56"/>
        <rFont val="ＭＳ Ｐゴシック"/>
        <family val="3"/>
        <charset val="128"/>
      </rPr>
      <t xml:space="preserve">：新発田城
</t>
    </r>
    <r>
      <rPr>
        <b/>
        <sz val="9"/>
        <color indexed="10"/>
        <rFont val="ＭＳ Ｐゴシック"/>
        <family val="3"/>
        <charset val="128"/>
      </rPr>
      <t>自然、遊歩</t>
    </r>
    <r>
      <rPr>
        <b/>
        <sz val="9"/>
        <color indexed="56"/>
        <rFont val="ＭＳ Ｐゴシック"/>
        <family val="3"/>
        <charset val="128"/>
      </rPr>
      <t>：福島潟　</t>
    </r>
    <r>
      <rPr>
        <b/>
        <sz val="9"/>
        <color indexed="10"/>
        <rFont val="ＭＳ Ｐゴシック"/>
        <family val="3"/>
        <charset val="128"/>
      </rPr>
      <t>かおり風景</t>
    </r>
    <r>
      <rPr>
        <b/>
        <sz val="9"/>
        <color indexed="56"/>
        <rFont val="ＭＳ Ｐゴシック"/>
        <family val="3"/>
        <charset val="128"/>
      </rPr>
      <t>：福島潟草いきれ　</t>
    </r>
    <r>
      <rPr>
        <b/>
        <sz val="9"/>
        <color indexed="10"/>
        <rFont val="ＭＳ Ｐゴシック"/>
        <family val="3"/>
        <charset val="128"/>
      </rPr>
      <t>音風景</t>
    </r>
    <r>
      <rPr>
        <b/>
        <sz val="9"/>
        <color indexed="56"/>
        <rFont val="ＭＳ Ｐゴシック"/>
        <family val="3"/>
        <charset val="128"/>
      </rPr>
      <t>：福島潟ヒシクイ　</t>
    </r>
    <r>
      <rPr>
        <b/>
        <sz val="9"/>
        <color indexed="10"/>
        <rFont val="ＭＳ Ｐゴシック"/>
        <family val="3"/>
        <charset val="128"/>
      </rPr>
      <t>都市公園</t>
    </r>
    <r>
      <rPr>
        <b/>
        <sz val="9"/>
        <color indexed="56"/>
        <rFont val="ＭＳ Ｐゴシック"/>
        <family val="3"/>
        <charset val="128"/>
      </rPr>
      <t xml:space="preserve">：白山公園
</t>
    </r>
    <r>
      <rPr>
        <b/>
        <sz val="9"/>
        <color indexed="10"/>
        <rFont val="ＭＳ Ｐゴシック"/>
        <family val="3"/>
        <charset val="128"/>
      </rPr>
      <t>白砂青松</t>
    </r>
    <r>
      <rPr>
        <b/>
        <sz val="9"/>
        <color indexed="56"/>
        <rFont val="ＭＳ Ｐゴシック"/>
        <family val="3"/>
        <charset val="128"/>
      </rPr>
      <t>：護国神社海岸　</t>
    </r>
    <r>
      <rPr>
        <b/>
        <sz val="9"/>
        <color indexed="10"/>
        <rFont val="ＭＳ Ｐゴシック"/>
        <family val="3"/>
        <charset val="128"/>
      </rPr>
      <t>夜景</t>
    </r>
    <r>
      <rPr>
        <b/>
        <sz val="9"/>
        <color indexed="56"/>
        <rFont val="ＭＳ Ｐゴシック"/>
        <family val="3"/>
        <charset val="128"/>
      </rPr>
      <t>：朱鷺メッセ展望室　</t>
    </r>
    <r>
      <rPr>
        <b/>
        <sz val="9"/>
        <color indexed="17"/>
        <rFont val="ＭＳ Ｐゴシック"/>
        <family val="3"/>
        <charset val="128"/>
      </rPr>
      <t>※鈴ケ滝は林道通行止めで断念</t>
    </r>
    <rPh sb="0" eb="1">
      <t>タキ</t>
    </rPh>
    <rPh sb="2" eb="3">
      <t>スズ</t>
    </rPh>
    <rPh sb="4" eb="5">
      <t>タキ</t>
    </rPh>
    <rPh sb="6" eb="8">
      <t>ニホン</t>
    </rPh>
    <rPh sb="8" eb="10">
      <t>ヒャッケイ</t>
    </rPh>
    <rPh sb="11" eb="13">
      <t>メイショウ</t>
    </rPh>
    <rPh sb="14" eb="16">
      <t>ササガワ</t>
    </rPh>
    <rPh sb="16" eb="17">
      <t>ナガ</t>
    </rPh>
    <rPh sb="19" eb="20">
      <t>ココロヨ</t>
    </rPh>
    <rPh sb="20" eb="22">
      <t>スイヨク</t>
    </rPh>
    <rPh sb="23" eb="25">
      <t>セナミ</t>
    </rPh>
    <rPh sb="25" eb="28">
      <t>カイスイヨク</t>
    </rPh>
    <rPh sb="28" eb="29">
      <t>ジョウ</t>
    </rPh>
    <rPh sb="30" eb="31">
      <t>シロ</t>
    </rPh>
    <rPh sb="31" eb="32">
      <t>スナ</t>
    </rPh>
    <rPh sb="32" eb="33">
      <t>アオ</t>
    </rPh>
    <rPh sb="33" eb="34">
      <t>マツ</t>
    </rPh>
    <rPh sb="36" eb="37">
      <t>マク</t>
    </rPh>
    <rPh sb="37" eb="38">
      <t>バ</t>
    </rPh>
    <rPh sb="39" eb="41">
      <t>メイジョウ</t>
    </rPh>
    <rPh sb="42" eb="45">
      <t>シバタ</t>
    </rPh>
    <rPh sb="45" eb="46">
      <t>シロ</t>
    </rPh>
    <rPh sb="47" eb="49">
      <t>シゼン</t>
    </rPh>
    <rPh sb="50" eb="52">
      <t>ユウホ</t>
    </rPh>
    <rPh sb="53" eb="55">
      <t>フクシマ</t>
    </rPh>
    <rPh sb="55" eb="56">
      <t>ガタ</t>
    </rPh>
    <rPh sb="60" eb="62">
      <t>フウケイ</t>
    </rPh>
    <rPh sb="63" eb="65">
      <t>フクシマ</t>
    </rPh>
    <rPh sb="65" eb="66">
      <t>ガタ</t>
    </rPh>
    <rPh sb="66" eb="67">
      <t>クサ</t>
    </rPh>
    <rPh sb="71" eb="72">
      <t>オト</t>
    </rPh>
    <rPh sb="72" eb="74">
      <t>フウケイ</t>
    </rPh>
    <rPh sb="75" eb="77">
      <t>フクシマ</t>
    </rPh>
    <rPh sb="77" eb="78">
      <t>ガタ</t>
    </rPh>
    <rPh sb="83" eb="85">
      <t>トシ</t>
    </rPh>
    <rPh sb="85" eb="87">
      <t>コウエン</t>
    </rPh>
    <rPh sb="88" eb="90">
      <t>シロヤマ</t>
    </rPh>
    <rPh sb="90" eb="92">
      <t>コウエン</t>
    </rPh>
    <rPh sb="93" eb="94">
      <t>シロ</t>
    </rPh>
    <rPh sb="94" eb="95">
      <t>スナ</t>
    </rPh>
    <rPh sb="95" eb="96">
      <t>アオ</t>
    </rPh>
    <rPh sb="96" eb="97">
      <t>マツ</t>
    </rPh>
    <rPh sb="98" eb="100">
      <t>ゴコク</t>
    </rPh>
    <rPh sb="100" eb="102">
      <t>ジンジャ</t>
    </rPh>
    <rPh sb="102" eb="104">
      <t>カイガン</t>
    </rPh>
    <rPh sb="105" eb="107">
      <t>ヤケイ</t>
    </rPh>
    <rPh sb="108" eb="110">
      <t>トキ</t>
    </rPh>
    <rPh sb="113" eb="116">
      <t>テンボウシツ</t>
    </rPh>
    <rPh sb="118" eb="119">
      <t>スズ</t>
    </rPh>
    <rPh sb="120" eb="121">
      <t>タキ</t>
    </rPh>
    <rPh sb="122" eb="124">
      <t>リンドウ</t>
    </rPh>
    <rPh sb="124" eb="126">
      <t>ツウコウ</t>
    </rPh>
    <rPh sb="126" eb="127">
      <t>ド</t>
    </rPh>
    <rPh sb="129" eb="131">
      <t>ダンネン</t>
    </rPh>
    <phoneticPr fontId="1"/>
  </si>
  <si>
    <t>佐渡その１</t>
    <rPh sb="0" eb="2">
      <t>サド</t>
    </rPh>
    <phoneticPr fontId="1"/>
  </si>
  <si>
    <t>佐渡その２</t>
    <rPh sb="0" eb="2">
      <t>サド</t>
    </rPh>
    <phoneticPr fontId="1"/>
  </si>
  <si>
    <t>＜１２．６．６－６．１５新潟・長野＞</t>
    <rPh sb="12" eb="14">
      <t>ニイガタ</t>
    </rPh>
    <rPh sb="15" eb="17">
      <t>ナガノ</t>
    </rPh>
    <phoneticPr fontId="6"/>
  </si>
  <si>
    <t>＜１２．５．２３－５．２６静岡・山梨＞</t>
    <rPh sb="13" eb="15">
      <t>シズオカ</t>
    </rPh>
    <rPh sb="16" eb="18">
      <t>ヤマナシ</t>
    </rPh>
    <phoneticPr fontId="6"/>
  </si>
  <si>
    <t>○</t>
    <phoneticPr fontId="6"/>
  </si>
  <si>
    <t>Ｘ</t>
    <phoneticPr fontId="6"/>
  </si>
  <si>
    <t>新潟県巡り帰路</t>
    <rPh sb="0" eb="3">
      <t>ニイガタケン</t>
    </rPh>
    <rPh sb="3" eb="4">
      <t>メグ</t>
    </rPh>
    <rPh sb="5" eb="7">
      <t>キロ</t>
    </rPh>
    <phoneticPr fontId="1"/>
  </si>
  <si>
    <t>上越</t>
    <rPh sb="0" eb="2">
      <t>ジョウエツ</t>
    </rPh>
    <phoneticPr fontId="1"/>
  </si>
  <si>
    <t>妙高</t>
    <rPh sb="0" eb="2">
      <t>ミョウコウ</t>
    </rPh>
    <phoneticPr fontId="1"/>
  </si>
  <si>
    <r>
      <rPr>
        <b/>
        <sz val="9"/>
        <color indexed="10"/>
        <rFont val="ＭＳ Ｐゴシック"/>
        <family val="3"/>
        <charset val="128"/>
      </rPr>
      <t>遊歩</t>
    </r>
    <r>
      <rPr>
        <b/>
        <sz val="9"/>
        <color indexed="56"/>
        <rFont val="ＭＳ Ｐゴシック"/>
        <family val="3"/>
        <charset val="128"/>
      </rPr>
      <t>：日本原風景の旅　</t>
    </r>
    <r>
      <rPr>
        <b/>
        <sz val="9"/>
        <color indexed="10"/>
        <rFont val="ＭＳ Ｐゴシック"/>
        <family val="3"/>
        <charset val="128"/>
      </rPr>
      <t>棚田</t>
    </r>
    <r>
      <rPr>
        <b/>
        <sz val="9"/>
        <color indexed="56"/>
        <rFont val="ＭＳ Ｐゴシック"/>
        <family val="3"/>
        <charset val="128"/>
      </rPr>
      <t>：福島新田　</t>
    </r>
    <r>
      <rPr>
        <b/>
        <sz val="9"/>
        <color indexed="10"/>
        <rFont val="ＭＳ Ｐゴシック"/>
        <family val="3"/>
        <charset val="128"/>
      </rPr>
      <t>名湯、夕日</t>
    </r>
    <r>
      <rPr>
        <b/>
        <sz val="9"/>
        <color indexed="56"/>
        <rFont val="ＭＳ Ｐゴシック"/>
        <family val="3"/>
        <charset val="128"/>
      </rPr>
      <t>：野沢温泉　</t>
    </r>
    <r>
      <rPr>
        <b/>
        <sz val="9"/>
        <color indexed="10"/>
        <rFont val="ＭＳ Ｐゴシック"/>
        <family val="3"/>
        <charset val="128"/>
      </rPr>
      <t>森の巨人</t>
    </r>
    <r>
      <rPr>
        <b/>
        <sz val="9"/>
        <color indexed="56"/>
        <rFont val="ＭＳ Ｐゴシック"/>
        <family val="3"/>
        <charset val="128"/>
      </rPr>
      <t>：森太郎　</t>
    </r>
    <r>
      <rPr>
        <b/>
        <sz val="9"/>
        <color indexed="10"/>
        <rFont val="ＭＳ Ｐゴシック"/>
        <family val="3"/>
        <charset val="128"/>
      </rPr>
      <t>秘境</t>
    </r>
    <r>
      <rPr>
        <b/>
        <sz val="9"/>
        <color indexed="56"/>
        <rFont val="ＭＳ Ｐゴシック"/>
        <family val="3"/>
        <charset val="128"/>
      </rPr>
      <t xml:space="preserve">：鍋倉山
</t>
    </r>
    <r>
      <rPr>
        <b/>
        <sz val="9"/>
        <color indexed="10"/>
        <rFont val="ＭＳ Ｐゴシック"/>
        <family val="3"/>
        <charset val="128"/>
      </rPr>
      <t>峠</t>
    </r>
    <r>
      <rPr>
        <b/>
        <sz val="9"/>
        <color indexed="56"/>
        <rFont val="ＭＳ Ｐゴシック"/>
        <family val="3"/>
        <charset val="128"/>
      </rPr>
      <t>：関田峠　</t>
    </r>
    <r>
      <rPr>
        <b/>
        <sz val="9"/>
        <color indexed="17"/>
        <rFont val="ＭＳ Ｐゴシック"/>
        <family val="3"/>
        <charset val="128"/>
      </rPr>
      <t>※関田峠は県９５号冬季閉鎖中で行けず、森太郎は入口まで</t>
    </r>
    <rPh sb="0" eb="2">
      <t>ユウホ</t>
    </rPh>
    <rPh sb="3" eb="5">
      <t>ニホン</t>
    </rPh>
    <rPh sb="5" eb="6">
      <t>ゲン</t>
    </rPh>
    <rPh sb="6" eb="8">
      <t>フウケイ</t>
    </rPh>
    <rPh sb="9" eb="10">
      <t>タビ</t>
    </rPh>
    <rPh sb="11" eb="13">
      <t>タナダ</t>
    </rPh>
    <rPh sb="14" eb="16">
      <t>フクシマ</t>
    </rPh>
    <rPh sb="16" eb="17">
      <t>シン</t>
    </rPh>
    <rPh sb="17" eb="18">
      <t>タ</t>
    </rPh>
    <rPh sb="19" eb="21">
      <t>メイトウ</t>
    </rPh>
    <rPh sb="22" eb="24">
      <t>ユウヒ</t>
    </rPh>
    <rPh sb="25" eb="27">
      <t>ノザワ</t>
    </rPh>
    <rPh sb="27" eb="29">
      <t>オンセン</t>
    </rPh>
    <rPh sb="30" eb="31">
      <t>モリ</t>
    </rPh>
    <rPh sb="32" eb="34">
      <t>キョジン</t>
    </rPh>
    <rPh sb="35" eb="36">
      <t>モリ</t>
    </rPh>
    <rPh sb="36" eb="38">
      <t>タロウ</t>
    </rPh>
    <rPh sb="39" eb="41">
      <t>ヒキョウ</t>
    </rPh>
    <rPh sb="42" eb="44">
      <t>ナベクラ</t>
    </rPh>
    <rPh sb="44" eb="45">
      <t>ヤマ</t>
    </rPh>
    <rPh sb="46" eb="47">
      <t>トウゲ</t>
    </rPh>
    <rPh sb="48" eb="49">
      <t>セキ</t>
    </rPh>
    <rPh sb="49" eb="50">
      <t>タ</t>
    </rPh>
    <rPh sb="50" eb="51">
      <t>トウゲ</t>
    </rPh>
    <rPh sb="53" eb="55">
      <t>セキタ</t>
    </rPh>
    <rPh sb="55" eb="56">
      <t>トウゲ</t>
    </rPh>
    <rPh sb="57" eb="58">
      <t>ケン</t>
    </rPh>
    <rPh sb="60" eb="61">
      <t>ゴウ</t>
    </rPh>
    <rPh sb="61" eb="63">
      <t>トウキ</t>
    </rPh>
    <rPh sb="63" eb="65">
      <t>ヘイサ</t>
    </rPh>
    <rPh sb="65" eb="66">
      <t>チュウ</t>
    </rPh>
    <rPh sb="67" eb="68">
      <t>イ</t>
    </rPh>
    <rPh sb="71" eb="72">
      <t>モリ</t>
    </rPh>
    <rPh sb="72" eb="74">
      <t>タロウ</t>
    </rPh>
    <rPh sb="75" eb="77">
      <t>イリグチ</t>
    </rPh>
    <phoneticPr fontId="1"/>
  </si>
  <si>
    <r>
      <rPr>
        <b/>
        <sz val="9"/>
        <color indexed="10"/>
        <rFont val="ＭＳ Ｐゴシック"/>
        <family val="3"/>
        <charset val="128"/>
      </rPr>
      <t>渚</t>
    </r>
    <r>
      <rPr>
        <b/>
        <sz val="9"/>
        <color indexed="56"/>
        <rFont val="ＭＳ Ｐゴシック"/>
        <family val="3"/>
        <charset val="128"/>
      </rPr>
      <t>：鯨波海岸　</t>
    </r>
    <r>
      <rPr>
        <b/>
        <sz val="9"/>
        <color indexed="10"/>
        <rFont val="ＭＳ Ｐゴシック"/>
        <family val="3"/>
        <charset val="128"/>
      </rPr>
      <t>快水浴</t>
    </r>
    <r>
      <rPr>
        <b/>
        <sz val="9"/>
        <color indexed="56"/>
        <rFont val="ＭＳ Ｐゴシック"/>
        <family val="3"/>
        <charset val="128"/>
      </rPr>
      <t>：番神海水浴場　</t>
    </r>
    <r>
      <rPr>
        <b/>
        <sz val="9"/>
        <color indexed="10"/>
        <rFont val="ＭＳ Ｐゴシック"/>
        <family val="3"/>
        <charset val="128"/>
      </rPr>
      <t>棚田</t>
    </r>
    <r>
      <rPr>
        <b/>
        <sz val="9"/>
        <color indexed="56"/>
        <rFont val="ＭＳ Ｐゴシック"/>
        <family val="3"/>
        <charset val="128"/>
      </rPr>
      <t>：花坂の棚田　</t>
    </r>
    <r>
      <rPr>
        <b/>
        <sz val="9"/>
        <color indexed="10"/>
        <rFont val="ＭＳ Ｐゴシック"/>
        <family val="3"/>
        <charset val="128"/>
      </rPr>
      <t>棚田</t>
    </r>
    <r>
      <rPr>
        <b/>
        <sz val="9"/>
        <color indexed="56"/>
        <rFont val="ＭＳ Ｐゴシック"/>
        <family val="3"/>
        <charset val="128"/>
      </rPr>
      <t>：大開の棚田　</t>
    </r>
    <r>
      <rPr>
        <b/>
        <sz val="9"/>
        <color indexed="10"/>
        <rFont val="ＭＳ Ｐゴシック"/>
        <family val="3"/>
        <charset val="128"/>
      </rPr>
      <t>むら景観</t>
    </r>
    <r>
      <rPr>
        <b/>
        <sz val="9"/>
        <color indexed="56"/>
        <rFont val="ＭＳ Ｐゴシック"/>
        <family val="3"/>
        <charset val="128"/>
      </rPr>
      <t xml:space="preserve">：高柳町（荻の島）
</t>
    </r>
    <r>
      <rPr>
        <b/>
        <sz val="9"/>
        <color indexed="10"/>
        <rFont val="ＭＳ Ｐゴシック"/>
        <family val="3"/>
        <charset val="128"/>
      </rPr>
      <t>棚田</t>
    </r>
    <r>
      <rPr>
        <b/>
        <sz val="9"/>
        <color indexed="56"/>
        <rFont val="ＭＳ Ｐゴシック"/>
        <family val="3"/>
        <charset val="128"/>
      </rPr>
      <t>：梨の木棚田　</t>
    </r>
    <r>
      <rPr>
        <b/>
        <sz val="9"/>
        <color indexed="10"/>
        <rFont val="ＭＳ Ｐゴシック"/>
        <family val="3"/>
        <charset val="128"/>
      </rPr>
      <t>棚田</t>
    </r>
    <r>
      <rPr>
        <b/>
        <sz val="9"/>
        <color indexed="56"/>
        <rFont val="ＭＳ Ｐゴシック"/>
        <family val="3"/>
        <charset val="128"/>
      </rPr>
      <t>：狐塚の棚田　</t>
    </r>
    <r>
      <rPr>
        <b/>
        <sz val="9"/>
        <color indexed="10"/>
        <rFont val="ＭＳ Ｐゴシック"/>
        <family val="3"/>
        <charset val="128"/>
      </rPr>
      <t>自然</t>
    </r>
    <r>
      <rPr>
        <b/>
        <sz val="9"/>
        <color indexed="56"/>
        <rFont val="ＭＳ Ｐゴシック"/>
        <family val="3"/>
        <charset val="128"/>
      </rPr>
      <t>：天水越ブナ林　</t>
    </r>
    <r>
      <rPr>
        <b/>
        <sz val="9"/>
        <color indexed="10"/>
        <rFont val="ＭＳ Ｐゴシック"/>
        <family val="3"/>
        <charset val="128"/>
      </rPr>
      <t>名水</t>
    </r>
    <r>
      <rPr>
        <b/>
        <sz val="9"/>
        <color indexed="56"/>
        <rFont val="ＭＳ Ｐゴシック"/>
        <family val="3"/>
        <charset val="128"/>
      </rPr>
      <t>：龍ｹ窪の水　</t>
    </r>
    <r>
      <rPr>
        <b/>
        <sz val="9"/>
        <color indexed="10"/>
        <rFont val="ＭＳ Ｐゴシック"/>
        <family val="3"/>
        <charset val="128"/>
      </rPr>
      <t>むら景観</t>
    </r>
    <r>
      <rPr>
        <b/>
        <sz val="9"/>
        <color indexed="56"/>
        <rFont val="ＭＳ Ｐゴシック"/>
        <family val="3"/>
        <charset val="128"/>
      </rPr>
      <t xml:space="preserve">：津南町（結東）
</t>
    </r>
    <r>
      <rPr>
        <b/>
        <sz val="9"/>
        <color indexed="10"/>
        <rFont val="ＭＳ Ｐゴシック"/>
        <family val="3"/>
        <charset val="128"/>
      </rPr>
      <t>秘境</t>
    </r>
    <r>
      <rPr>
        <b/>
        <sz val="9"/>
        <color indexed="56"/>
        <rFont val="ＭＳ Ｐゴシック"/>
        <family val="3"/>
        <charset val="128"/>
      </rPr>
      <t>：秋山郷（長野）　</t>
    </r>
    <r>
      <rPr>
        <b/>
        <sz val="9"/>
        <color indexed="10"/>
        <rFont val="ＭＳ Ｐゴシック"/>
        <family val="3"/>
        <charset val="128"/>
      </rPr>
      <t>森の巨人</t>
    </r>
    <r>
      <rPr>
        <b/>
        <sz val="9"/>
        <color indexed="56"/>
        <rFont val="ＭＳ Ｐゴシック"/>
        <family val="3"/>
        <charset val="128"/>
      </rPr>
      <t>：見倉のトチノキ　</t>
    </r>
    <r>
      <rPr>
        <b/>
        <sz val="9"/>
        <color indexed="10"/>
        <rFont val="ＭＳ Ｐゴシック"/>
        <family val="3"/>
        <charset val="128"/>
      </rPr>
      <t>名湯</t>
    </r>
    <r>
      <rPr>
        <b/>
        <sz val="9"/>
        <color indexed="56"/>
        <rFont val="ＭＳ Ｐゴシック"/>
        <family val="3"/>
        <charset val="128"/>
      </rPr>
      <t>：松之山温泉　</t>
    </r>
    <r>
      <rPr>
        <b/>
        <sz val="9"/>
        <color indexed="17"/>
        <rFont val="ＭＳ Ｐゴシック"/>
        <family val="3"/>
        <charset val="128"/>
      </rPr>
      <t>※見倉のトチノキは登山口まで　</t>
    </r>
    <rPh sb="0" eb="1">
      <t>ナギサ</t>
    </rPh>
    <rPh sb="2" eb="4">
      <t>クジラナミ</t>
    </rPh>
    <rPh sb="4" eb="6">
      <t>カイガン</t>
    </rPh>
    <rPh sb="7" eb="8">
      <t>ココロヨ</t>
    </rPh>
    <rPh sb="8" eb="10">
      <t>スイヨク</t>
    </rPh>
    <rPh sb="11" eb="12">
      <t>バン</t>
    </rPh>
    <rPh sb="12" eb="13">
      <t>カミ</t>
    </rPh>
    <rPh sb="13" eb="16">
      <t>カイスイヨク</t>
    </rPh>
    <rPh sb="16" eb="17">
      <t>ジョウ</t>
    </rPh>
    <rPh sb="18" eb="20">
      <t>タナダ</t>
    </rPh>
    <rPh sb="21" eb="23">
      <t>ハナサカ</t>
    </rPh>
    <rPh sb="24" eb="26">
      <t>タナダ</t>
    </rPh>
    <rPh sb="27" eb="29">
      <t>タナダ</t>
    </rPh>
    <rPh sb="30" eb="31">
      <t>ダイ</t>
    </rPh>
    <rPh sb="31" eb="32">
      <t>ヒラ</t>
    </rPh>
    <rPh sb="33" eb="35">
      <t>タナダ</t>
    </rPh>
    <rPh sb="38" eb="40">
      <t>ケイカン</t>
    </rPh>
    <rPh sb="41" eb="43">
      <t>タカヤナギ</t>
    </rPh>
    <rPh sb="43" eb="44">
      <t>チョウ</t>
    </rPh>
    <rPh sb="45" eb="46">
      <t>オギ</t>
    </rPh>
    <rPh sb="47" eb="48">
      <t>シマ</t>
    </rPh>
    <rPh sb="50" eb="52">
      <t>タナダ</t>
    </rPh>
    <rPh sb="53" eb="54">
      <t>ナシ</t>
    </rPh>
    <rPh sb="55" eb="56">
      <t>キ</t>
    </rPh>
    <rPh sb="56" eb="58">
      <t>タナダ</t>
    </rPh>
    <rPh sb="59" eb="61">
      <t>タナダ</t>
    </rPh>
    <rPh sb="62" eb="63">
      <t>キツネ</t>
    </rPh>
    <rPh sb="63" eb="64">
      <t>ツカ</t>
    </rPh>
    <rPh sb="65" eb="67">
      <t>タナダ</t>
    </rPh>
    <rPh sb="68" eb="70">
      <t>シゼン</t>
    </rPh>
    <rPh sb="71" eb="72">
      <t>テン</t>
    </rPh>
    <rPh sb="72" eb="73">
      <t>ミズ</t>
    </rPh>
    <rPh sb="73" eb="74">
      <t>ゴ</t>
    </rPh>
    <rPh sb="76" eb="77">
      <t>ハヤシ</t>
    </rPh>
    <rPh sb="78" eb="80">
      <t>メイスイ</t>
    </rPh>
    <rPh sb="81" eb="82">
      <t>リュウ</t>
    </rPh>
    <rPh sb="83" eb="84">
      <t>クボ</t>
    </rPh>
    <rPh sb="85" eb="86">
      <t>ミズ</t>
    </rPh>
    <rPh sb="89" eb="91">
      <t>ケイカン</t>
    </rPh>
    <rPh sb="92" eb="94">
      <t>ツナン</t>
    </rPh>
    <rPh sb="94" eb="95">
      <t>チョウ</t>
    </rPh>
    <rPh sb="134" eb="135">
      <t>ミ</t>
    </rPh>
    <rPh sb="135" eb="136">
      <t>クラ</t>
    </rPh>
    <rPh sb="142" eb="144">
      <t>トザン</t>
    </rPh>
    <rPh sb="144" eb="145">
      <t>グチ</t>
    </rPh>
    <phoneticPr fontId="1"/>
  </si>
  <si>
    <r>
      <rPr>
        <b/>
        <sz val="9"/>
        <color indexed="10"/>
        <rFont val="ＭＳ Ｐゴシック"/>
        <family val="3"/>
        <charset val="128"/>
      </rPr>
      <t>風景</t>
    </r>
    <r>
      <rPr>
        <b/>
        <sz val="9"/>
        <color indexed="56"/>
        <rFont val="ＭＳ Ｐゴシック"/>
        <family val="3"/>
        <charset val="128"/>
      </rPr>
      <t>：稲穂輝越後平野　</t>
    </r>
    <r>
      <rPr>
        <b/>
        <sz val="9"/>
        <color indexed="10"/>
        <rFont val="ＭＳ Ｐゴシック"/>
        <family val="3"/>
        <charset val="128"/>
      </rPr>
      <t>桜名所</t>
    </r>
    <r>
      <rPr>
        <b/>
        <sz val="9"/>
        <color indexed="56"/>
        <rFont val="ＭＳ Ｐゴシック"/>
        <family val="3"/>
        <charset val="128"/>
      </rPr>
      <t>：大河津分水　</t>
    </r>
    <r>
      <rPr>
        <b/>
        <sz val="9"/>
        <color indexed="10"/>
        <rFont val="ＭＳ Ｐゴシック"/>
        <family val="3"/>
        <charset val="128"/>
      </rPr>
      <t>神社、森林浴の森</t>
    </r>
    <r>
      <rPr>
        <b/>
        <sz val="9"/>
        <color indexed="56"/>
        <rFont val="ＭＳ Ｐゴシック"/>
        <family val="3"/>
        <charset val="128"/>
      </rPr>
      <t>：弥彦神社</t>
    </r>
    <r>
      <rPr>
        <b/>
        <sz val="9"/>
        <color indexed="10"/>
        <rFont val="ＭＳ Ｐゴシック"/>
        <family val="3"/>
        <charset val="128"/>
      </rPr>
      <t>　夜景</t>
    </r>
    <r>
      <rPr>
        <b/>
        <sz val="9"/>
        <color indexed="56"/>
        <rFont val="ＭＳ Ｐゴシック"/>
        <family val="3"/>
        <charset val="128"/>
      </rPr>
      <t xml:space="preserve">：弥彦山
</t>
    </r>
    <r>
      <rPr>
        <b/>
        <sz val="9"/>
        <color indexed="10"/>
        <rFont val="ＭＳ Ｐゴシック"/>
        <family val="3"/>
        <charset val="128"/>
      </rPr>
      <t>むら景観</t>
    </r>
    <r>
      <rPr>
        <b/>
        <sz val="9"/>
        <color indexed="56"/>
        <rFont val="ＭＳ Ｐゴシック"/>
        <family val="3"/>
        <charset val="128"/>
      </rPr>
      <t>：岩室村（夏井）　</t>
    </r>
    <r>
      <rPr>
        <b/>
        <sz val="9"/>
        <color indexed="10"/>
        <rFont val="ＭＳ Ｐゴシック"/>
        <family val="3"/>
        <charset val="128"/>
      </rPr>
      <t>棚田</t>
    </r>
    <r>
      <rPr>
        <b/>
        <sz val="9"/>
        <color indexed="56"/>
        <rFont val="ＭＳ Ｐゴシック"/>
        <family val="3"/>
        <charset val="128"/>
      </rPr>
      <t>：北五百川棚田　</t>
    </r>
    <r>
      <rPr>
        <b/>
        <sz val="9"/>
        <color indexed="10"/>
        <rFont val="ＭＳ Ｐゴシック"/>
        <family val="3"/>
        <charset val="128"/>
      </rPr>
      <t>桜名所</t>
    </r>
    <r>
      <rPr>
        <b/>
        <sz val="9"/>
        <color indexed="56"/>
        <rFont val="ＭＳ Ｐゴシック"/>
        <family val="3"/>
        <charset val="128"/>
      </rPr>
      <t>：村松公園　</t>
    </r>
    <r>
      <rPr>
        <b/>
        <sz val="9"/>
        <color indexed="10"/>
        <rFont val="ＭＳ Ｐゴシック"/>
        <family val="3"/>
        <charset val="128"/>
      </rPr>
      <t>森の巨人</t>
    </r>
    <r>
      <rPr>
        <b/>
        <sz val="9"/>
        <color indexed="56"/>
        <rFont val="ＭＳ Ｐゴシック"/>
        <family val="3"/>
        <charset val="128"/>
      </rPr>
      <t xml:space="preserve">：菅名岳大トチ
</t>
    </r>
    <r>
      <rPr>
        <b/>
        <sz val="9"/>
        <color indexed="10"/>
        <rFont val="ＭＳ Ｐゴシック"/>
        <family val="3"/>
        <charset val="128"/>
      </rPr>
      <t>名木、巨木</t>
    </r>
    <r>
      <rPr>
        <b/>
        <sz val="9"/>
        <color indexed="56"/>
        <rFont val="ＭＳ Ｐゴシック"/>
        <family val="3"/>
        <charset val="128"/>
      </rPr>
      <t>：三川将軍スギ　</t>
    </r>
    <r>
      <rPr>
        <b/>
        <sz val="9"/>
        <color indexed="10"/>
        <rFont val="ＭＳ Ｐゴシック"/>
        <family val="3"/>
        <charset val="128"/>
      </rPr>
      <t>森林浴の森</t>
    </r>
    <r>
      <rPr>
        <b/>
        <sz val="9"/>
        <color indexed="56"/>
        <rFont val="ＭＳ Ｐゴシック"/>
        <family val="3"/>
        <charset val="128"/>
      </rPr>
      <t>：県民の森　</t>
    </r>
    <r>
      <rPr>
        <b/>
        <sz val="9"/>
        <color indexed="10"/>
        <rFont val="ＭＳ Ｐゴシック"/>
        <family val="3"/>
        <charset val="128"/>
      </rPr>
      <t>都市公園</t>
    </r>
    <r>
      <rPr>
        <b/>
        <sz val="9"/>
        <color indexed="56"/>
        <rFont val="ＭＳ Ｐゴシック"/>
        <family val="3"/>
        <charset val="128"/>
      </rPr>
      <t>：五十公野公園　</t>
    </r>
    <r>
      <rPr>
        <b/>
        <sz val="9"/>
        <color indexed="10"/>
        <rFont val="ＭＳ Ｐゴシック"/>
        <family val="3"/>
        <charset val="128"/>
      </rPr>
      <t>歴史的風土</t>
    </r>
    <r>
      <rPr>
        <b/>
        <sz val="9"/>
        <color indexed="56"/>
        <rFont val="ＭＳ Ｐゴシック"/>
        <family val="3"/>
        <charset val="128"/>
      </rPr>
      <t xml:space="preserve">：関川村
</t>
    </r>
    <r>
      <rPr>
        <b/>
        <sz val="9"/>
        <color indexed="10"/>
        <rFont val="ＭＳ Ｐゴシック"/>
        <family val="3"/>
        <charset val="128"/>
      </rPr>
      <t>渓谷</t>
    </r>
    <r>
      <rPr>
        <b/>
        <sz val="9"/>
        <color indexed="56"/>
        <rFont val="ＭＳ Ｐゴシック"/>
        <family val="3"/>
        <charset val="128"/>
      </rPr>
      <t>：荒川峡谷　</t>
    </r>
    <r>
      <rPr>
        <b/>
        <sz val="9"/>
        <color indexed="17"/>
        <rFont val="ＭＳ Ｐゴシック"/>
        <family val="3"/>
        <charset val="128"/>
      </rPr>
      <t>※菅名岳大トチき登山道入口まで　</t>
    </r>
    <rPh sb="3" eb="5">
      <t>イナホ</t>
    </rPh>
    <rPh sb="5" eb="6">
      <t>カガヤ</t>
    </rPh>
    <rPh sb="6" eb="8">
      <t>エチゴ</t>
    </rPh>
    <rPh sb="8" eb="10">
      <t>ヘイヤ</t>
    </rPh>
    <rPh sb="11" eb="12">
      <t>サクラ</t>
    </rPh>
    <rPh sb="12" eb="14">
      <t>メイショ</t>
    </rPh>
    <rPh sb="15" eb="17">
      <t>タイガ</t>
    </rPh>
    <rPh sb="17" eb="18">
      <t>ツ</t>
    </rPh>
    <rPh sb="18" eb="20">
      <t>ブンスイ</t>
    </rPh>
    <rPh sb="21" eb="23">
      <t>ジンジャ</t>
    </rPh>
    <rPh sb="24" eb="27">
      <t>シンリンヨク</t>
    </rPh>
    <rPh sb="28" eb="29">
      <t>モリ</t>
    </rPh>
    <rPh sb="30" eb="32">
      <t>ヤヒコ</t>
    </rPh>
    <rPh sb="32" eb="34">
      <t>ジンジャ</t>
    </rPh>
    <rPh sb="35" eb="37">
      <t>ヤケイ</t>
    </rPh>
    <rPh sb="38" eb="40">
      <t>ヤヒコ</t>
    </rPh>
    <rPh sb="40" eb="41">
      <t>ヤマ</t>
    </rPh>
    <rPh sb="44" eb="46">
      <t>ケイカン</t>
    </rPh>
    <rPh sb="47" eb="49">
      <t>イワムロ</t>
    </rPh>
    <rPh sb="49" eb="50">
      <t>ムラ</t>
    </rPh>
    <rPh sb="51" eb="53">
      <t>ナツイ</t>
    </rPh>
    <rPh sb="55" eb="57">
      <t>タナダ</t>
    </rPh>
    <rPh sb="58" eb="59">
      <t>キタ</t>
    </rPh>
    <rPh sb="59" eb="61">
      <t>ゴヒャク</t>
    </rPh>
    <rPh sb="61" eb="62">
      <t>カワ</t>
    </rPh>
    <rPh sb="62" eb="64">
      <t>タナダ</t>
    </rPh>
    <rPh sb="65" eb="66">
      <t>サクラ</t>
    </rPh>
    <rPh sb="66" eb="68">
      <t>メイショ</t>
    </rPh>
    <rPh sb="69" eb="71">
      <t>ムラマツ</t>
    </rPh>
    <rPh sb="71" eb="73">
      <t>コウエン</t>
    </rPh>
    <rPh sb="74" eb="75">
      <t>モリ</t>
    </rPh>
    <rPh sb="76" eb="78">
      <t>キョジン</t>
    </rPh>
    <rPh sb="79" eb="81">
      <t>スガナ</t>
    </rPh>
    <rPh sb="81" eb="82">
      <t>ダケ</t>
    </rPh>
    <rPh sb="82" eb="83">
      <t>ダイ</t>
    </rPh>
    <rPh sb="86" eb="88">
      <t>メイボク</t>
    </rPh>
    <rPh sb="89" eb="91">
      <t>キョボク</t>
    </rPh>
    <rPh sb="92" eb="93">
      <t>サン</t>
    </rPh>
    <rPh sb="93" eb="94">
      <t>カワ</t>
    </rPh>
    <rPh sb="94" eb="96">
      <t>ショウグン</t>
    </rPh>
    <rPh sb="99" eb="102">
      <t>シンリンヨク</t>
    </rPh>
    <rPh sb="103" eb="104">
      <t>モリ</t>
    </rPh>
    <rPh sb="105" eb="107">
      <t>ケンミン</t>
    </rPh>
    <rPh sb="108" eb="109">
      <t>モリ</t>
    </rPh>
    <rPh sb="110" eb="112">
      <t>トシ</t>
    </rPh>
    <rPh sb="112" eb="114">
      <t>コウエン</t>
    </rPh>
    <rPh sb="115" eb="117">
      <t>ゴジュウ</t>
    </rPh>
    <rPh sb="117" eb="118">
      <t>コウ</t>
    </rPh>
    <rPh sb="118" eb="119">
      <t>ノ</t>
    </rPh>
    <rPh sb="119" eb="121">
      <t>コウエン</t>
    </rPh>
    <rPh sb="122" eb="125">
      <t>レキシテキ</t>
    </rPh>
    <rPh sb="125" eb="127">
      <t>フウド</t>
    </rPh>
    <rPh sb="128" eb="131">
      <t>セキカワムラ</t>
    </rPh>
    <rPh sb="132" eb="134">
      <t>ケイコク</t>
    </rPh>
    <rPh sb="135" eb="137">
      <t>アラカワ</t>
    </rPh>
    <rPh sb="137" eb="139">
      <t>キョウコク</t>
    </rPh>
    <rPh sb="141" eb="143">
      <t>スガナ</t>
    </rPh>
    <rPh sb="143" eb="144">
      <t>ダケ</t>
    </rPh>
    <rPh sb="144" eb="145">
      <t>ダイ</t>
    </rPh>
    <rPh sb="148" eb="151">
      <t>トザンドウ</t>
    </rPh>
    <rPh sb="151" eb="153">
      <t>イリグチ</t>
    </rPh>
    <phoneticPr fontId="1"/>
  </si>
  <si>
    <r>
      <rPr>
        <b/>
        <sz val="9"/>
        <color indexed="10"/>
        <rFont val="ＭＳ Ｐゴシック"/>
        <family val="3"/>
        <charset val="128"/>
      </rPr>
      <t>新日本観光地、絶景</t>
    </r>
    <r>
      <rPr>
        <b/>
        <sz val="9"/>
        <color indexed="56"/>
        <rFont val="ＭＳ Ｐゴシック"/>
        <family val="3"/>
        <charset val="128"/>
      </rPr>
      <t>：佐渡</t>
    </r>
    <r>
      <rPr>
        <b/>
        <sz val="9"/>
        <color indexed="10"/>
        <rFont val="ＭＳ Ｐゴシック"/>
        <family val="3"/>
        <charset val="128"/>
      </rPr>
      <t>　快水浴</t>
    </r>
    <r>
      <rPr>
        <b/>
        <sz val="9"/>
        <color indexed="56"/>
        <rFont val="ＭＳ Ｐゴシック"/>
        <family val="3"/>
        <charset val="128"/>
      </rPr>
      <t>：二ツ亀　</t>
    </r>
    <r>
      <rPr>
        <b/>
        <sz val="9"/>
        <color indexed="10"/>
        <rFont val="ＭＳ Ｐゴシック"/>
        <family val="3"/>
        <charset val="128"/>
      </rPr>
      <t>秘境、名勝</t>
    </r>
    <r>
      <rPr>
        <b/>
        <sz val="9"/>
        <color indexed="56"/>
        <rFont val="ＭＳ Ｐゴシック"/>
        <family val="3"/>
        <charset val="128"/>
      </rPr>
      <t>：外開府</t>
    </r>
    <r>
      <rPr>
        <b/>
        <sz val="9"/>
        <color indexed="10"/>
        <rFont val="ＭＳ Ｐゴシック"/>
        <family val="3"/>
        <charset val="128"/>
      </rPr>
      <t>　渚</t>
    </r>
    <r>
      <rPr>
        <b/>
        <sz val="9"/>
        <color indexed="56"/>
        <rFont val="ＭＳ Ｐゴシック"/>
        <family val="3"/>
        <charset val="128"/>
      </rPr>
      <t>：尖閣湾　</t>
    </r>
    <r>
      <rPr>
        <b/>
        <sz val="9"/>
        <color indexed="10"/>
        <rFont val="ＭＳ Ｐゴシック"/>
        <family val="3"/>
        <charset val="128"/>
      </rPr>
      <t>夕日</t>
    </r>
    <r>
      <rPr>
        <b/>
        <sz val="9"/>
        <color indexed="56"/>
        <rFont val="ＭＳ Ｐゴシック"/>
        <family val="3"/>
        <charset val="128"/>
      </rPr>
      <t xml:space="preserve">：相川町（七浦海岸）
</t>
    </r>
    <r>
      <rPr>
        <b/>
        <sz val="9"/>
        <color indexed="10"/>
        <rFont val="ＭＳ Ｐゴシック"/>
        <family val="3"/>
        <charset val="128"/>
      </rPr>
      <t>歴史的風土</t>
    </r>
    <r>
      <rPr>
        <b/>
        <sz val="9"/>
        <color indexed="56"/>
        <rFont val="ＭＳ Ｐゴシック"/>
        <family val="3"/>
        <charset val="128"/>
      </rPr>
      <t>：佐渡市　</t>
    </r>
    <r>
      <rPr>
        <b/>
        <sz val="9"/>
        <color indexed="10"/>
        <rFont val="ＭＳ Ｐゴシック"/>
        <family val="3"/>
        <charset val="128"/>
      </rPr>
      <t>日本百景</t>
    </r>
    <r>
      <rPr>
        <b/>
        <sz val="9"/>
        <color indexed="56"/>
        <rFont val="ＭＳ Ｐゴシック"/>
        <family val="3"/>
        <charset val="128"/>
      </rPr>
      <t>：加茂湖</t>
    </r>
    <rPh sb="0" eb="1">
      <t>シン</t>
    </rPh>
    <rPh sb="1" eb="3">
      <t>ニホン</t>
    </rPh>
    <rPh sb="3" eb="6">
      <t>カンコウチ</t>
    </rPh>
    <rPh sb="7" eb="9">
      <t>ゼッケイ</t>
    </rPh>
    <rPh sb="10" eb="12">
      <t>サド</t>
    </rPh>
    <rPh sb="13" eb="14">
      <t>ココロヨ</t>
    </rPh>
    <rPh sb="14" eb="16">
      <t>スイヨク</t>
    </rPh>
    <rPh sb="17" eb="18">
      <t>２</t>
    </rPh>
    <rPh sb="19" eb="20">
      <t>カメ</t>
    </rPh>
    <rPh sb="21" eb="23">
      <t>ヒキョウ</t>
    </rPh>
    <rPh sb="24" eb="26">
      <t>メイショウ</t>
    </rPh>
    <rPh sb="27" eb="28">
      <t>ソト</t>
    </rPh>
    <rPh sb="28" eb="30">
      <t>カイフ</t>
    </rPh>
    <rPh sb="31" eb="32">
      <t>ナギサ</t>
    </rPh>
    <rPh sb="33" eb="35">
      <t>センカク</t>
    </rPh>
    <rPh sb="35" eb="36">
      <t>ワン</t>
    </rPh>
    <rPh sb="37" eb="39">
      <t>ユウヒ</t>
    </rPh>
    <rPh sb="40" eb="43">
      <t>アイカワチョウ</t>
    </rPh>
    <rPh sb="44" eb="45">
      <t>７</t>
    </rPh>
    <rPh sb="45" eb="46">
      <t>ウラ</t>
    </rPh>
    <rPh sb="46" eb="48">
      <t>カイガン</t>
    </rPh>
    <rPh sb="50" eb="53">
      <t>レキシテキ</t>
    </rPh>
    <rPh sb="53" eb="55">
      <t>フウド</t>
    </rPh>
    <rPh sb="56" eb="58">
      <t>サド</t>
    </rPh>
    <rPh sb="58" eb="59">
      <t>シ</t>
    </rPh>
    <rPh sb="60" eb="62">
      <t>ニホン</t>
    </rPh>
    <rPh sb="62" eb="64">
      <t>ヒャッケイ</t>
    </rPh>
    <rPh sb="65" eb="67">
      <t>カモ</t>
    </rPh>
    <rPh sb="67" eb="68">
      <t>コ</t>
    </rPh>
    <phoneticPr fontId="1"/>
  </si>
  <si>
    <t>安曇野、大町、白馬</t>
    <rPh sb="0" eb="3">
      <t>アズミノ</t>
    </rPh>
    <rPh sb="4" eb="6">
      <t>オオマチ</t>
    </rPh>
    <rPh sb="7" eb="9">
      <t>ハクバ</t>
    </rPh>
    <phoneticPr fontId="1"/>
  </si>
  <si>
    <r>
      <rPr>
        <b/>
        <sz val="9"/>
        <color indexed="10"/>
        <rFont val="ＭＳ Ｐゴシック"/>
        <family val="3"/>
        <charset val="128"/>
      </rPr>
      <t>名勝</t>
    </r>
    <r>
      <rPr>
        <b/>
        <sz val="9"/>
        <color indexed="56"/>
        <rFont val="ＭＳ Ｐゴシック"/>
        <family val="3"/>
        <charset val="128"/>
      </rPr>
      <t>：小木海岸　</t>
    </r>
    <r>
      <rPr>
        <b/>
        <sz val="9"/>
        <color indexed="10"/>
        <rFont val="ＭＳ Ｐゴシック"/>
        <family val="3"/>
        <charset val="128"/>
      </rPr>
      <t>建造物保存地区</t>
    </r>
    <r>
      <rPr>
        <b/>
        <sz val="9"/>
        <color indexed="56"/>
        <rFont val="ＭＳ Ｐゴシック"/>
        <family val="3"/>
        <charset val="128"/>
      </rPr>
      <t>：宿根木　</t>
    </r>
    <r>
      <rPr>
        <b/>
        <sz val="9"/>
        <color indexed="10"/>
        <rFont val="ＭＳ Ｐゴシック"/>
        <family val="3"/>
        <charset val="128"/>
      </rPr>
      <t>灯台</t>
    </r>
    <r>
      <rPr>
        <b/>
        <sz val="9"/>
        <color indexed="56"/>
        <rFont val="ＭＳ Ｐゴシック"/>
        <family val="3"/>
        <charset val="128"/>
      </rPr>
      <t>：姫崎灯台</t>
    </r>
    <rPh sb="0" eb="2">
      <t>メイショウ</t>
    </rPh>
    <rPh sb="3" eb="5">
      <t>オギ</t>
    </rPh>
    <rPh sb="5" eb="7">
      <t>カイガン</t>
    </rPh>
    <rPh sb="8" eb="11">
      <t>ケンゾウブツ</t>
    </rPh>
    <rPh sb="11" eb="13">
      <t>ホゾン</t>
    </rPh>
    <rPh sb="13" eb="15">
      <t>チク</t>
    </rPh>
    <rPh sb="16" eb="17">
      <t>シュク</t>
    </rPh>
    <rPh sb="17" eb="18">
      <t>ネ</t>
    </rPh>
    <rPh sb="18" eb="19">
      <t>キ</t>
    </rPh>
    <rPh sb="20" eb="22">
      <t>トウダイ</t>
    </rPh>
    <rPh sb="23" eb="24">
      <t>ヒメ</t>
    </rPh>
    <rPh sb="24" eb="25">
      <t>ザキ</t>
    </rPh>
    <rPh sb="25" eb="27">
      <t>トウダイ</t>
    </rPh>
    <phoneticPr fontId="1"/>
  </si>
  <si>
    <r>
      <rPr>
        <b/>
        <sz val="9"/>
        <color indexed="10"/>
        <rFont val="ＭＳ Ｐゴシック"/>
        <family val="3"/>
        <charset val="128"/>
      </rPr>
      <t>名水、風景</t>
    </r>
    <r>
      <rPr>
        <b/>
        <sz val="9"/>
        <color indexed="56"/>
        <rFont val="ＭＳ Ｐゴシック"/>
        <family val="3"/>
        <charset val="128"/>
      </rPr>
      <t>：安曇野わさび田湧水群　</t>
    </r>
    <r>
      <rPr>
        <b/>
        <sz val="9"/>
        <color indexed="10"/>
        <rFont val="ＭＳ Ｐゴシック"/>
        <family val="3"/>
        <charset val="128"/>
      </rPr>
      <t>21世紀風景、絶景、新日本観光地</t>
    </r>
    <r>
      <rPr>
        <b/>
        <sz val="9"/>
        <color indexed="56"/>
        <rFont val="ＭＳ Ｐゴシック"/>
        <family val="3"/>
        <charset val="128"/>
      </rPr>
      <t>：安曇野　</t>
    </r>
    <r>
      <rPr>
        <b/>
        <sz val="9"/>
        <color indexed="10"/>
        <rFont val="ＭＳ Ｐゴシック"/>
        <family val="3"/>
        <charset val="128"/>
      </rPr>
      <t>名湯</t>
    </r>
    <r>
      <rPr>
        <b/>
        <sz val="9"/>
        <color indexed="56"/>
        <rFont val="ＭＳ Ｐゴシック"/>
        <family val="3"/>
        <charset val="128"/>
      </rPr>
      <t xml:space="preserve">：中房温泉
</t>
    </r>
    <r>
      <rPr>
        <b/>
        <sz val="9"/>
        <color indexed="10"/>
        <rFont val="ＭＳ Ｐゴシック"/>
        <family val="3"/>
        <charset val="128"/>
      </rPr>
      <t>国宝</t>
    </r>
    <r>
      <rPr>
        <b/>
        <sz val="9"/>
        <color indexed="56"/>
        <rFont val="ＭＳ Ｐゴシック"/>
        <family val="3"/>
        <charset val="128"/>
      </rPr>
      <t>：仁科神明宮　</t>
    </r>
    <r>
      <rPr>
        <b/>
        <sz val="9"/>
        <color indexed="10"/>
        <rFont val="ＭＳ Ｐゴシック"/>
        <family val="3"/>
        <charset val="128"/>
      </rPr>
      <t>棚田</t>
    </r>
    <r>
      <rPr>
        <b/>
        <sz val="9"/>
        <color indexed="56"/>
        <rFont val="ＭＳ Ｐゴシック"/>
        <family val="3"/>
        <charset val="128"/>
      </rPr>
      <t>：重太郎　</t>
    </r>
    <r>
      <rPr>
        <b/>
        <sz val="9"/>
        <color indexed="10"/>
        <rFont val="ＭＳ Ｐゴシック"/>
        <family val="3"/>
        <charset val="128"/>
      </rPr>
      <t>渓谷</t>
    </r>
    <r>
      <rPr>
        <b/>
        <sz val="9"/>
        <color indexed="56"/>
        <rFont val="ＭＳ Ｐゴシック"/>
        <family val="3"/>
        <charset val="128"/>
      </rPr>
      <t>：高瀬渓谷　</t>
    </r>
    <r>
      <rPr>
        <b/>
        <sz val="9"/>
        <color indexed="10"/>
        <rFont val="ＭＳ Ｐゴシック"/>
        <family val="3"/>
        <charset val="128"/>
      </rPr>
      <t>名水</t>
    </r>
    <r>
      <rPr>
        <b/>
        <sz val="9"/>
        <color indexed="56"/>
        <rFont val="ＭＳ Ｐゴシック"/>
        <family val="3"/>
        <charset val="128"/>
      </rPr>
      <t>：姫川源流湧水　</t>
    </r>
    <r>
      <rPr>
        <b/>
        <sz val="9"/>
        <color indexed="10"/>
        <rFont val="ＭＳ Ｐゴシック"/>
        <family val="3"/>
        <charset val="128"/>
      </rPr>
      <t>遊歩</t>
    </r>
    <r>
      <rPr>
        <b/>
        <sz val="9"/>
        <color indexed="56"/>
        <rFont val="ＭＳ Ｐゴシック"/>
        <family val="3"/>
        <charset val="128"/>
      </rPr>
      <t xml:space="preserve">：白馬小径
</t>
    </r>
    <r>
      <rPr>
        <b/>
        <sz val="9"/>
        <color indexed="10"/>
        <rFont val="ＭＳ Ｐゴシック"/>
        <family val="3"/>
        <charset val="128"/>
      </rPr>
      <t>道</t>
    </r>
    <r>
      <rPr>
        <b/>
        <sz val="9"/>
        <color indexed="56"/>
        <rFont val="ＭＳ Ｐゴシック"/>
        <family val="3"/>
        <charset val="128"/>
      </rPr>
      <t>：白馬山麓線　</t>
    </r>
    <r>
      <rPr>
        <b/>
        <sz val="9"/>
        <color indexed="10"/>
        <rFont val="ＭＳ Ｐゴシック"/>
        <family val="3"/>
        <charset val="128"/>
      </rPr>
      <t>建造物保存地区</t>
    </r>
    <r>
      <rPr>
        <b/>
        <sz val="9"/>
        <color indexed="56"/>
        <rFont val="ＭＳ Ｐゴシック"/>
        <family val="3"/>
        <charset val="128"/>
      </rPr>
      <t>：青鬼集落　</t>
    </r>
    <r>
      <rPr>
        <b/>
        <sz val="9"/>
        <color indexed="10"/>
        <rFont val="ＭＳ Ｐゴシック"/>
        <family val="3"/>
        <charset val="128"/>
      </rPr>
      <t>棚田</t>
    </r>
    <r>
      <rPr>
        <b/>
        <sz val="9"/>
        <color indexed="56"/>
        <rFont val="ＭＳ Ｐゴシック"/>
        <family val="3"/>
        <charset val="128"/>
      </rPr>
      <t>：青鬼　</t>
    </r>
    <r>
      <rPr>
        <b/>
        <sz val="9"/>
        <color indexed="10"/>
        <rFont val="ＭＳ Ｐゴシック"/>
        <family val="3"/>
        <charset val="128"/>
      </rPr>
      <t>名湯</t>
    </r>
    <r>
      <rPr>
        <b/>
        <sz val="9"/>
        <color indexed="56"/>
        <rFont val="ＭＳ Ｐゴシック"/>
        <family val="3"/>
        <charset val="128"/>
      </rPr>
      <t>：小谷温泉　</t>
    </r>
    <r>
      <rPr>
        <b/>
        <sz val="9"/>
        <color indexed="10"/>
        <rFont val="ＭＳ Ｐゴシック"/>
        <family val="3"/>
        <charset val="128"/>
      </rPr>
      <t>日本百景</t>
    </r>
    <r>
      <rPr>
        <b/>
        <sz val="9"/>
        <color indexed="56"/>
        <rFont val="ＭＳ Ｐゴシック"/>
        <family val="3"/>
        <charset val="128"/>
      </rPr>
      <t>：白馬岳</t>
    </r>
    <rPh sb="0" eb="2">
      <t>メイスイ</t>
    </rPh>
    <rPh sb="3" eb="5">
      <t>フウケイ</t>
    </rPh>
    <rPh sb="6" eb="9">
      <t>アズミノ</t>
    </rPh>
    <rPh sb="12" eb="13">
      <t>タ</t>
    </rPh>
    <rPh sb="13" eb="15">
      <t>ユウスイ</t>
    </rPh>
    <rPh sb="15" eb="16">
      <t>グン</t>
    </rPh>
    <rPh sb="19" eb="21">
      <t>セイキ</t>
    </rPh>
    <rPh sb="21" eb="23">
      <t>フウケイ</t>
    </rPh>
    <rPh sb="24" eb="26">
      <t>ゼッケイ</t>
    </rPh>
    <rPh sb="27" eb="30">
      <t>シンニホン</t>
    </rPh>
    <rPh sb="30" eb="33">
      <t>カンコウチ</t>
    </rPh>
    <rPh sb="34" eb="37">
      <t>アズミノ</t>
    </rPh>
    <rPh sb="38" eb="40">
      <t>メイトウ</t>
    </rPh>
    <rPh sb="41" eb="42">
      <t>ナカ</t>
    </rPh>
    <rPh sb="42" eb="43">
      <t>フサ</t>
    </rPh>
    <rPh sb="43" eb="45">
      <t>オンセン</t>
    </rPh>
    <rPh sb="46" eb="48">
      <t>コクホウ</t>
    </rPh>
    <rPh sb="49" eb="51">
      <t>ニシナ</t>
    </rPh>
    <rPh sb="51" eb="52">
      <t>カミ</t>
    </rPh>
    <rPh sb="52" eb="53">
      <t>メイ</t>
    </rPh>
    <rPh sb="53" eb="54">
      <t>ミヤ</t>
    </rPh>
    <rPh sb="55" eb="57">
      <t>タナダ</t>
    </rPh>
    <rPh sb="58" eb="59">
      <t>オモ</t>
    </rPh>
    <rPh sb="59" eb="61">
      <t>タロウ</t>
    </rPh>
    <rPh sb="62" eb="64">
      <t>ケイコク</t>
    </rPh>
    <rPh sb="65" eb="67">
      <t>タカセ</t>
    </rPh>
    <rPh sb="67" eb="69">
      <t>ケイコク</t>
    </rPh>
    <rPh sb="70" eb="72">
      <t>メイスイ</t>
    </rPh>
    <rPh sb="73" eb="74">
      <t>ヒメ</t>
    </rPh>
    <rPh sb="74" eb="75">
      <t>カワ</t>
    </rPh>
    <rPh sb="75" eb="77">
      <t>ゲンリュウ</t>
    </rPh>
    <rPh sb="77" eb="79">
      <t>ユウスイ</t>
    </rPh>
    <rPh sb="80" eb="82">
      <t>ユウホ</t>
    </rPh>
    <rPh sb="83" eb="85">
      <t>ハクバ</t>
    </rPh>
    <phoneticPr fontId="1"/>
  </si>
  <si>
    <t>長野、千曲、上田</t>
    <rPh sb="0" eb="2">
      <t>ナガノ</t>
    </rPh>
    <rPh sb="3" eb="5">
      <t>チクマ</t>
    </rPh>
    <rPh sb="6" eb="8">
      <t>ウエダ</t>
    </rPh>
    <phoneticPr fontId="1"/>
  </si>
  <si>
    <r>
      <rPr>
        <b/>
        <sz val="9"/>
        <color indexed="10"/>
        <rFont val="ＭＳ Ｐゴシック"/>
        <family val="3"/>
        <charset val="128"/>
      </rPr>
      <t>名城</t>
    </r>
    <r>
      <rPr>
        <b/>
        <sz val="9"/>
        <color indexed="56"/>
        <rFont val="ＭＳ Ｐゴシック"/>
        <family val="3"/>
        <charset val="128"/>
      </rPr>
      <t>：松代城　</t>
    </r>
    <r>
      <rPr>
        <b/>
        <sz val="9"/>
        <color indexed="10"/>
        <rFont val="ＭＳ Ｐゴシック"/>
        <family val="3"/>
        <charset val="128"/>
      </rPr>
      <t>棚田、風景、日本百景、絶景、名勝</t>
    </r>
    <r>
      <rPr>
        <b/>
        <sz val="9"/>
        <color indexed="56"/>
        <rFont val="ＭＳ Ｐゴシック"/>
        <family val="3"/>
        <charset val="128"/>
      </rPr>
      <t>：姨捨（田毎の月）　</t>
    </r>
    <r>
      <rPr>
        <b/>
        <sz val="9"/>
        <color indexed="10"/>
        <rFont val="ＭＳ Ｐゴシック"/>
        <family val="3"/>
        <charset val="128"/>
      </rPr>
      <t>夜景</t>
    </r>
    <r>
      <rPr>
        <b/>
        <sz val="9"/>
        <color indexed="56"/>
        <rFont val="ＭＳ Ｐゴシック"/>
        <family val="3"/>
        <charset val="128"/>
      </rPr>
      <t>：姨捨ＳＡ　</t>
    </r>
    <r>
      <rPr>
        <b/>
        <sz val="9"/>
        <color indexed="10"/>
        <rFont val="ＭＳ Ｐゴシック"/>
        <family val="3"/>
        <charset val="128"/>
      </rPr>
      <t>棚田</t>
    </r>
    <r>
      <rPr>
        <b/>
        <sz val="9"/>
        <color indexed="56"/>
        <rFont val="ＭＳ Ｐゴシック"/>
        <family val="3"/>
        <charset val="128"/>
      </rPr>
      <t xml:space="preserve">：塩本
</t>
    </r>
    <r>
      <rPr>
        <b/>
        <sz val="9"/>
        <color indexed="10"/>
        <rFont val="ＭＳ Ｐゴシック"/>
        <family val="3"/>
        <charset val="128"/>
      </rPr>
      <t>棚田</t>
    </r>
    <r>
      <rPr>
        <b/>
        <sz val="9"/>
        <color indexed="56"/>
        <rFont val="ＭＳ Ｐゴシック"/>
        <family val="3"/>
        <charset val="128"/>
      </rPr>
      <t>：慶師沖　</t>
    </r>
    <r>
      <rPr>
        <b/>
        <sz val="9"/>
        <color indexed="10"/>
        <rFont val="ＭＳ Ｐゴシック"/>
        <family val="3"/>
        <charset val="128"/>
      </rPr>
      <t>棚田</t>
    </r>
    <r>
      <rPr>
        <b/>
        <sz val="9"/>
        <color indexed="56"/>
        <rFont val="ＭＳ Ｐゴシック"/>
        <family val="3"/>
        <charset val="128"/>
      </rPr>
      <t>：根越沖　</t>
    </r>
    <r>
      <rPr>
        <b/>
        <sz val="9"/>
        <color indexed="10"/>
        <rFont val="ＭＳ Ｐゴシック"/>
        <family val="3"/>
        <charset val="128"/>
      </rPr>
      <t>棚田</t>
    </r>
    <r>
      <rPr>
        <b/>
        <sz val="9"/>
        <color indexed="56"/>
        <rFont val="ＭＳ Ｐゴシック"/>
        <family val="3"/>
        <charset val="128"/>
      </rPr>
      <t>：原田沖　</t>
    </r>
    <r>
      <rPr>
        <b/>
        <sz val="9"/>
        <color indexed="10"/>
        <rFont val="ＭＳ Ｐゴシック"/>
        <family val="3"/>
        <charset val="128"/>
      </rPr>
      <t>峠</t>
    </r>
    <r>
      <rPr>
        <b/>
        <sz val="9"/>
        <color indexed="56"/>
        <rFont val="ＭＳ Ｐゴシック"/>
        <family val="3"/>
        <charset val="128"/>
      </rPr>
      <t>：修那羅峠　</t>
    </r>
    <r>
      <rPr>
        <b/>
        <sz val="9"/>
        <color indexed="10"/>
        <rFont val="ＭＳ Ｐゴシック"/>
        <family val="3"/>
        <charset val="128"/>
      </rPr>
      <t>国宝</t>
    </r>
    <r>
      <rPr>
        <b/>
        <sz val="9"/>
        <color indexed="56"/>
        <rFont val="ＭＳ Ｐゴシック"/>
        <family val="3"/>
        <charset val="128"/>
      </rPr>
      <t>：大法寺三重塔　</t>
    </r>
    <r>
      <rPr>
        <b/>
        <sz val="9"/>
        <color indexed="10"/>
        <rFont val="ＭＳ Ｐゴシック"/>
        <family val="3"/>
        <charset val="128"/>
      </rPr>
      <t>名城</t>
    </r>
    <r>
      <rPr>
        <b/>
        <sz val="9"/>
        <color indexed="56"/>
        <rFont val="ＭＳ Ｐゴシック"/>
        <family val="3"/>
        <charset val="128"/>
      </rPr>
      <t xml:space="preserve">：上田城
</t>
    </r>
    <r>
      <rPr>
        <b/>
        <sz val="9"/>
        <color indexed="10"/>
        <rFont val="ＭＳ Ｐゴシック"/>
        <family val="3"/>
        <charset val="128"/>
      </rPr>
      <t>道</t>
    </r>
    <r>
      <rPr>
        <b/>
        <sz val="9"/>
        <color indexed="56"/>
        <rFont val="ＭＳ Ｐゴシック"/>
        <family val="3"/>
        <charset val="128"/>
      </rPr>
      <t>：北国街道　</t>
    </r>
    <r>
      <rPr>
        <b/>
        <sz val="9"/>
        <color indexed="10"/>
        <rFont val="ＭＳ Ｐゴシック"/>
        <family val="3"/>
        <charset val="128"/>
      </rPr>
      <t>建造物保存地区</t>
    </r>
    <r>
      <rPr>
        <b/>
        <sz val="9"/>
        <color indexed="56"/>
        <rFont val="ＭＳ Ｐゴシック"/>
        <family val="3"/>
        <charset val="128"/>
      </rPr>
      <t>：海野宿　</t>
    </r>
    <r>
      <rPr>
        <b/>
        <sz val="9"/>
        <color indexed="10"/>
        <rFont val="ＭＳ Ｐゴシック"/>
        <family val="3"/>
        <charset val="128"/>
      </rPr>
      <t>遊歩</t>
    </r>
    <r>
      <rPr>
        <b/>
        <sz val="9"/>
        <color indexed="56"/>
        <rFont val="ＭＳ Ｐゴシック"/>
        <family val="3"/>
        <charset val="128"/>
      </rPr>
      <t>：塩田平　</t>
    </r>
    <r>
      <rPr>
        <b/>
        <sz val="9"/>
        <color indexed="10"/>
        <rFont val="ＭＳ Ｐゴシック"/>
        <family val="3"/>
        <charset val="128"/>
      </rPr>
      <t>国宝</t>
    </r>
    <r>
      <rPr>
        <b/>
        <sz val="9"/>
        <color indexed="56"/>
        <rFont val="ＭＳ Ｐゴシック"/>
        <family val="3"/>
        <charset val="128"/>
      </rPr>
      <t>：安楽寺八角三重塔　</t>
    </r>
    <r>
      <rPr>
        <b/>
        <sz val="9"/>
        <color indexed="10"/>
        <rFont val="ＭＳ Ｐゴシック"/>
        <family val="3"/>
        <charset val="128"/>
      </rPr>
      <t>名湯</t>
    </r>
    <r>
      <rPr>
        <b/>
        <sz val="9"/>
        <color indexed="56"/>
        <rFont val="ＭＳ Ｐゴシック"/>
        <family val="3"/>
        <charset val="128"/>
      </rPr>
      <t>：別所温泉</t>
    </r>
    <rPh sb="0" eb="2">
      <t>メイジョウ</t>
    </rPh>
    <rPh sb="3" eb="5">
      <t>マツシロ</t>
    </rPh>
    <rPh sb="5" eb="6">
      <t>ジョウ</t>
    </rPh>
    <rPh sb="7" eb="9">
      <t>タナダ</t>
    </rPh>
    <rPh sb="10" eb="12">
      <t>フウケイ</t>
    </rPh>
    <rPh sb="13" eb="15">
      <t>ニホン</t>
    </rPh>
    <rPh sb="15" eb="17">
      <t>ヒャッケイ</t>
    </rPh>
    <rPh sb="18" eb="20">
      <t>ゼッケイ</t>
    </rPh>
    <rPh sb="21" eb="23">
      <t>メイショウ</t>
    </rPh>
    <rPh sb="24" eb="26">
      <t>オバステ</t>
    </rPh>
    <rPh sb="27" eb="28">
      <t>タ</t>
    </rPh>
    <rPh sb="28" eb="29">
      <t>ゴト</t>
    </rPh>
    <rPh sb="30" eb="31">
      <t>ツキ</t>
    </rPh>
    <rPh sb="33" eb="35">
      <t>ヤケイ</t>
    </rPh>
    <rPh sb="36" eb="38">
      <t>オバステ</t>
    </rPh>
    <rPh sb="41" eb="43">
      <t>タナダ</t>
    </rPh>
    <rPh sb="44" eb="45">
      <t>シオ</t>
    </rPh>
    <rPh sb="45" eb="46">
      <t>モト</t>
    </rPh>
    <rPh sb="47" eb="49">
      <t>タナダ</t>
    </rPh>
    <rPh sb="50" eb="51">
      <t>ケイ</t>
    </rPh>
    <rPh sb="51" eb="52">
      <t>シ</t>
    </rPh>
    <rPh sb="52" eb="53">
      <t>オキ</t>
    </rPh>
    <rPh sb="54" eb="56">
      <t>タナダ</t>
    </rPh>
    <rPh sb="57" eb="58">
      <t>ネ</t>
    </rPh>
    <rPh sb="58" eb="59">
      <t>コシ</t>
    </rPh>
    <rPh sb="59" eb="60">
      <t>オキ</t>
    </rPh>
    <rPh sb="61" eb="63">
      <t>タナダ</t>
    </rPh>
    <rPh sb="64" eb="66">
      <t>ハラダ</t>
    </rPh>
    <rPh sb="66" eb="67">
      <t>オキ</t>
    </rPh>
    <rPh sb="68" eb="69">
      <t>トウゲ</t>
    </rPh>
    <rPh sb="70" eb="71">
      <t>シュウ</t>
    </rPh>
    <rPh sb="71" eb="72">
      <t>ナ</t>
    </rPh>
    <rPh sb="72" eb="73">
      <t>ラ</t>
    </rPh>
    <rPh sb="73" eb="74">
      <t>トウゲ</t>
    </rPh>
    <rPh sb="75" eb="77">
      <t>コクホウ</t>
    </rPh>
    <rPh sb="78" eb="79">
      <t>ダイ</t>
    </rPh>
    <rPh sb="79" eb="80">
      <t>ホウ</t>
    </rPh>
    <rPh sb="80" eb="81">
      <t>テラ</t>
    </rPh>
    <rPh sb="81" eb="84">
      <t>サンジュウノトウ</t>
    </rPh>
    <rPh sb="85" eb="87">
      <t>メイジョウ</t>
    </rPh>
    <rPh sb="88" eb="91">
      <t>ウエダジョウ</t>
    </rPh>
    <rPh sb="92" eb="93">
      <t>ミチ</t>
    </rPh>
    <rPh sb="94" eb="96">
      <t>ホッコク</t>
    </rPh>
    <rPh sb="96" eb="98">
      <t>カイドウ</t>
    </rPh>
    <rPh sb="99" eb="102">
      <t>ケンゾウブツ</t>
    </rPh>
    <rPh sb="102" eb="104">
      <t>ホゾン</t>
    </rPh>
    <rPh sb="104" eb="106">
      <t>チク</t>
    </rPh>
    <rPh sb="107" eb="109">
      <t>ウンノ</t>
    </rPh>
    <rPh sb="109" eb="110">
      <t>ジュク</t>
    </rPh>
    <rPh sb="111" eb="113">
      <t>ユウホ</t>
    </rPh>
    <rPh sb="114" eb="116">
      <t>シオタ</t>
    </rPh>
    <rPh sb="116" eb="117">
      <t>ヒラ</t>
    </rPh>
    <rPh sb="118" eb="120">
      <t>コクホウ</t>
    </rPh>
    <rPh sb="121" eb="123">
      <t>アンラク</t>
    </rPh>
    <rPh sb="123" eb="124">
      <t>ジ</t>
    </rPh>
    <rPh sb="124" eb="126">
      <t>ハッカク</t>
    </rPh>
    <rPh sb="126" eb="129">
      <t>サンジュウノトウ</t>
    </rPh>
    <rPh sb="130" eb="132">
      <t>メイトウ</t>
    </rPh>
    <rPh sb="133" eb="135">
      <t>ベッショ</t>
    </rPh>
    <rPh sb="135" eb="137">
      <t>オンセン</t>
    </rPh>
    <phoneticPr fontId="1"/>
  </si>
  <si>
    <t>上田、東御、小諸、軽井沢</t>
    <rPh sb="0" eb="2">
      <t>ウエダ</t>
    </rPh>
    <rPh sb="3" eb="4">
      <t>ヒガシ</t>
    </rPh>
    <rPh sb="4" eb="5">
      <t>オン</t>
    </rPh>
    <rPh sb="6" eb="8">
      <t>コモロ</t>
    </rPh>
    <rPh sb="9" eb="12">
      <t>カルイザワ</t>
    </rPh>
    <phoneticPr fontId="1"/>
  </si>
  <si>
    <t>霧ヶ峰、美ヶ原、松本</t>
    <rPh sb="0" eb="3">
      <t>キリガミネ</t>
    </rPh>
    <rPh sb="4" eb="7">
      <t>ウツクシガハラ</t>
    </rPh>
    <rPh sb="8" eb="10">
      <t>マツモト</t>
    </rPh>
    <phoneticPr fontId="1"/>
  </si>
  <si>
    <t>＜１２．８．２０－８．２４長野信州＞</t>
    <rPh sb="13" eb="15">
      <t>ナガノ</t>
    </rPh>
    <rPh sb="15" eb="17">
      <t>シンシュウ</t>
    </rPh>
    <phoneticPr fontId="6"/>
  </si>
  <si>
    <t>○</t>
    <phoneticPr fontId="6"/>
  </si>
  <si>
    <r>
      <rPr>
        <b/>
        <sz val="9"/>
        <color indexed="10"/>
        <rFont val="ＭＳ Ｐゴシック"/>
        <family val="3"/>
        <charset val="128"/>
      </rPr>
      <t>森林浴森</t>
    </r>
    <r>
      <rPr>
        <b/>
        <sz val="9"/>
        <color indexed="56"/>
        <rFont val="ＭＳ Ｐゴシック"/>
        <family val="3"/>
        <charset val="128"/>
      </rPr>
      <t>：角間渓谷　</t>
    </r>
    <r>
      <rPr>
        <b/>
        <sz val="9"/>
        <color indexed="10"/>
        <rFont val="ＭＳ Ｐゴシック"/>
        <family val="3"/>
        <charset val="128"/>
      </rPr>
      <t>棚田</t>
    </r>
    <r>
      <rPr>
        <b/>
        <sz val="9"/>
        <color indexed="56"/>
        <rFont val="ＭＳ Ｐゴシック"/>
        <family val="3"/>
        <charset val="128"/>
      </rPr>
      <t>：稲倉棚田　</t>
    </r>
    <r>
      <rPr>
        <b/>
        <sz val="9"/>
        <color indexed="10"/>
        <rFont val="ＭＳ Ｐゴシック"/>
        <family val="3"/>
        <charset val="128"/>
      </rPr>
      <t>棚田</t>
    </r>
    <r>
      <rPr>
        <b/>
        <sz val="9"/>
        <color indexed="56"/>
        <rFont val="ＭＳ Ｐゴシック"/>
        <family val="3"/>
        <charset val="128"/>
      </rPr>
      <t>：姫子沢　</t>
    </r>
    <r>
      <rPr>
        <b/>
        <sz val="9"/>
        <color indexed="10"/>
        <rFont val="ＭＳ Ｐゴシック"/>
        <family val="3"/>
        <charset val="128"/>
      </rPr>
      <t>棚田</t>
    </r>
    <r>
      <rPr>
        <b/>
        <sz val="9"/>
        <color indexed="56"/>
        <rFont val="ＭＳ Ｐゴシック"/>
        <family val="3"/>
        <charset val="128"/>
      </rPr>
      <t>：滝の沢　</t>
    </r>
    <r>
      <rPr>
        <b/>
        <sz val="9"/>
        <color indexed="10"/>
        <rFont val="ＭＳ Ｐゴシック"/>
        <family val="3"/>
        <charset val="128"/>
      </rPr>
      <t>森の巨人</t>
    </r>
    <r>
      <rPr>
        <b/>
        <sz val="9"/>
        <color indexed="56"/>
        <rFont val="ＭＳ Ｐゴシック"/>
        <family val="3"/>
        <charset val="128"/>
      </rPr>
      <t xml:space="preserve">：大師のさかえ杖
</t>
    </r>
    <r>
      <rPr>
        <b/>
        <sz val="9"/>
        <color indexed="10"/>
        <rFont val="ＭＳ Ｐゴシック"/>
        <family val="3"/>
        <charset val="128"/>
      </rPr>
      <t>棚田</t>
    </r>
    <r>
      <rPr>
        <b/>
        <sz val="9"/>
        <color indexed="56"/>
        <rFont val="ＭＳ Ｐゴシック"/>
        <family val="3"/>
        <charset val="128"/>
      </rPr>
      <t>：宇坪入　</t>
    </r>
    <r>
      <rPr>
        <b/>
        <sz val="9"/>
        <color indexed="10"/>
        <rFont val="ＭＳ Ｐゴシック"/>
        <family val="3"/>
        <charset val="128"/>
      </rPr>
      <t>名城</t>
    </r>
    <r>
      <rPr>
        <b/>
        <sz val="9"/>
        <color indexed="56"/>
        <rFont val="ＭＳ Ｐゴシック"/>
        <family val="3"/>
        <charset val="128"/>
      </rPr>
      <t>：小諸城　</t>
    </r>
    <r>
      <rPr>
        <b/>
        <sz val="9"/>
        <color indexed="10"/>
        <rFont val="ＭＳ Ｐゴシック"/>
        <family val="3"/>
        <charset val="128"/>
      </rPr>
      <t>桜名所</t>
    </r>
    <r>
      <rPr>
        <b/>
        <sz val="9"/>
        <color indexed="56"/>
        <rFont val="ＭＳ Ｐゴシック"/>
        <family val="3"/>
        <charset val="128"/>
      </rPr>
      <t>：懐古園　</t>
    </r>
    <r>
      <rPr>
        <b/>
        <sz val="9"/>
        <color indexed="10"/>
        <rFont val="ＭＳ Ｐゴシック"/>
        <family val="3"/>
        <charset val="128"/>
      </rPr>
      <t>峠</t>
    </r>
    <r>
      <rPr>
        <b/>
        <sz val="9"/>
        <color indexed="56"/>
        <rFont val="ＭＳ Ｐゴシック"/>
        <family val="3"/>
        <charset val="128"/>
      </rPr>
      <t>：碓氷峠　</t>
    </r>
    <r>
      <rPr>
        <b/>
        <sz val="9"/>
        <color indexed="10"/>
        <rFont val="ＭＳ Ｐゴシック"/>
        <family val="3"/>
        <charset val="128"/>
      </rPr>
      <t>道</t>
    </r>
    <r>
      <rPr>
        <b/>
        <sz val="9"/>
        <color indexed="56"/>
        <rFont val="ＭＳ Ｐゴシック"/>
        <family val="3"/>
        <charset val="128"/>
      </rPr>
      <t>：旧中山道　</t>
    </r>
    <r>
      <rPr>
        <b/>
        <sz val="9"/>
        <color indexed="10"/>
        <rFont val="ＭＳ Ｐゴシック"/>
        <family val="3"/>
        <charset val="128"/>
      </rPr>
      <t>歴史的風土</t>
    </r>
    <r>
      <rPr>
        <b/>
        <sz val="9"/>
        <color indexed="56"/>
        <rFont val="ＭＳ Ｐゴシック"/>
        <family val="3"/>
        <charset val="128"/>
      </rPr>
      <t xml:space="preserve">：軽井沢町
</t>
    </r>
    <r>
      <rPr>
        <b/>
        <sz val="9"/>
        <color indexed="10"/>
        <rFont val="ＭＳ Ｐゴシック"/>
        <family val="3"/>
        <charset val="128"/>
      </rPr>
      <t>新日本観光地１００選</t>
    </r>
    <r>
      <rPr>
        <b/>
        <sz val="9"/>
        <color indexed="56"/>
        <rFont val="ＭＳ Ｐゴシック"/>
        <family val="3"/>
        <charset val="128"/>
      </rPr>
      <t>：旧軽井沢</t>
    </r>
    <rPh sb="0" eb="3">
      <t>シンリンヨク</t>
    </rPh>
    <rPh sb="3" eb="4">
      <t>モリ</t>
    </rPh>
    <rPh sb="5" eb="7">
      <t>カクマ</t>
    </rPh>
    <rPh sb="7" eb="9">
      <t>ケイコク</t>
    </rPh>
    <rPh sb="10" eb="12">
      <t>タナダ</t>
    </rPh>
    <rPh sb="13" eb="15">
      <t>イナクラ</t>
    </rPh>
    <rPh sb="15" eb="17">
      <t>タナダ</t>
    </rPh>
    <rPh sb="18" eb="20">
      <t>タナダ</t>
    </rPh>
    <rPh sb="21" eb="22">
      <t>ヒメ</t>
    </rPh>
    <rPh sb="22" eb="23">
      <t>コ</t>
    </rPh>
    <rPh sb="23" eb="24">
      <t>サワ</t>
    </rPh>
    <rPh sb="25" eb="27">
      <t>タナダ</t>
    </rPh>
    <rPh sb="28" eb="29">
      <t>タキ</t>
    </rPh>
    <rPh sb="30" eb="31">
      <t>サワ</t>
    </rPh>
    <rPh sb="32" eb="33">
      <t>モリ</t>
    </rPh>
    <rPh sb="34" eb="36">
      <t>キョジン</t>
    </rPh>
    <rPh sb="37" eb="39">
      <t>タイシ</t>
    </rPh>
    <rPh sb="43" eb="44">
      <t>ツエ</t>
    </rPh>
    <rPh sb="45" eb="47">
      <t>タナダ</t>
    </rPh>
    <rPh sb="48" eb="49">
      <t>ウ</t>
    </rPh>
    <rPh sb="49" eb="51">
      <t>ツボイレ</t>
    </rPh>
    <rPh sb="52" eb="54">
      <t>メイジョウ</t>
    </rPh>
    <rPh sb="55" eb="58">
      <t>コモロジョウ</t>
    </rPh>
    <rPh sb="59" eb="60">
      <t>サクラ</t>
    </rPh>
    <rPh sb="60" eb="62">
      <t>メイショ</t>
    </rPh>
    <rPh sb="63" eb="66">
      <t>カイコエン</t>
    </rPh>
    <rPh sb="67" eb="68">
      <t>トウゲ</t>
    </rPh>
    <rPh sb="69" eb="72">
      <t>ウスイトウゲ</t>
    </rPh>
    <rPh sb="73" eb="74">
      <t>ミチ</t>
    </rPh>
    <rPh sb="75" eb="79">
      <t>キュウナカセンドウ</t>
    </rPh>
    <rPh sb="80" eb="83">
      <t>レキシテキ</t>
    </rPh>
    <rPh sb="83" eb="85">
      <t>フウド</t>
    </rPh>
    <rPh sb="86" eb="89">
      <t>カルイザワ</t>
    </rPh>
    <rPh sb="89" eb="90">
      <t>チョウ</t>
    </rPh>
    <rPh sb="91" eb="94">
      <t>シンニホン</t>
    </rPh>
    <rPh sb="94" eb="97">
      <t>カンコウチ</t>
    </rPh>
    <rPh sb="100" eb="101">
      <t>セン</t>
    </rPh>
    <rPh sb="102" eb="103">
      <t>キュウ</t>
    </rPh>
    <rPh sb="103" eb="106">
      <t>カルイザワ</t>
    </rPh>
    <phoneticPr fontId="1"/>
  </si>
  <si>
    <r>
      <rPr>
        <b/>
        <sz val="9"/>
        <color indexed="10"/>
        <rFont val="ＭＳ Ｐゴシック"/>
        <family val="3"/>
        <charset val="128"/>
      </rPr>
      <t>渓谷、自然、秘境、日本百景</t>
    </r>
    <r>
      <rPr>
        <b/>
        <sz val="9"/>
        <color indexed="56"/>
        <rFont val="ＭＳ Ｐゴシック"/>
        <family val="3"/>
        <charset val="128"/>
      </rPr>
      <t>：奥裾花渓谷　</t>
    </r>
    <r>
      <rPr>
        <b/>
        <sz val="9"/>
        <color indexed="10"/>
        <rFont val="ＭＳ Ｐゴシック"/>
        <family val="3"/>
        <charset val="128"/>
      </rPr>
      <t>棚田</t>
    </r>
    <r>
      <rPr>
        <b/>
        <sz val="9"/>
        <color indexed="56"/>
        <rFont val="ＭＳ Ｐゴシック"/>
        <family val="3"/>
        <charset val="128"/>
      </rPr>
      <t>：栃倉、（大西、田沢沖）　</t>
    </r>
    <r>
      <rPr>
        <b/>
        <sz val="9"/>
        <color indexed="10"/>
        <rFont val="ＭＳ Ｐゴシック"/>
        <family val="3"/>
        <charset val="128"/>
      </rPr>
      <t>絶景</t>
    </r>
    <r>
      <rPr>
        <b/>
        <sz val="9"/>
        <color indexed="56"/>
        <rFont val="ＭＳ Ｐゴシック"/>
        <family val="3"/>
        <charset val="128"/>
      </rPr>
      <t xml:space="preserve">：日本アルプス
</t>
    </r>
    <r>
      <rPr>
        <b/>
        <sz val="9"/>
        <color indexed="10"/>
        <rFont val="ＭＳ Ｐゴシック"/>
        <family val="3"/>
        <charset val="128"/>
      </rPr>
      <t>平成百景</t>
    </r>
    <r>
      <rPr>
        <b/>
        <sz val="9"/>
        <color indexed="56"/>
        <rFont val="ＭＳ Ｐゴシック"/>
        <family val="3"/>
        <charset val="128"/>
      </rPr>
      <t>：北アルプス　</t>
    </r>
    <r>
      <rPr>
        <b/>
        <sz val="9"/>
        <color indexed="10"/>
        <rFont val="ＭＳ Ｐゴシック"/>
        <family val="3"/>
        <charset val="128"/>
      </rPr>
      <t>名木</t>
    </r>
    <r>
      <rPr>
        <b/>
        <sz val="9"/>
        <color indexed="56"/>
        <rFont val="ＭＳ Ｐゴシック"/>
        <family val="3"/>
        <charset val="128"/>
      </rPr>
      <t>：赤岩トチノキ　</t>
    </r>
    <r>
      <rPr>
        <b/>
        <sz val="9"/>
        <color indexed="10"/>
        <rFont val="ＭＳ Ｐゴシック"/>
        <family val="3"/>
        <charset val="128"/>
      </rPr>
      <t>百寺巡礼、国宝、音風景</t>
    </r>
    <r>
      <rPr>
        <b/>
        <sz val="9"/>
        <color indexed="56"/>
        <rFont val="ＭＳ Ｐゴシック"/>
        <family val="3"/>
        <charset val="128"/>
      </rPr>
      <t>：善光寺　</t>
    </r>
    <r>
      <rPr>
        <b/>
        <sz val="9"/>
        <color indexed="10"/>
        <rFont val="ＭＳ Ｐゴシック"/>
        <family val="3"/>
        <charset val="128"/>
      </rPr>
      <t>歴史的風土</t>
    </r>
    <r>
      <rPr>
        <b/>
        <sz val="9"/>
        <color indexed="56"/>
        <rFont val="ＭＳ Ｐゴシック"/>
        <family val="3"/>
        <charset val="128"/>
      </rPr>
      <t xml:space="preserve">：長野市
</t>
    </r>
    <r>
      <rPr>
        <b/>
        <sz val="9"/>
        <color indexed="10"/>
        <rFont val="ＭＳ Ｐゴシック"/>
        <family val="3"/>
        <charset val="128"/>
      </rPr>
      <t>桜名所</t>
    </r>
    <r>
      <rPr>
        <b/>
        <sz val="9"/>
        <color indexed="56"/>
        <rFont val="ＭＳ Ｐゴシック"/>
        <family val="3"/>
        <charset val="128"/>
      </rPr>
      <t>：臥竜公園　</t>
    </r>
    <r>
      <rPr>
        <b/>
        <sz val="9"/>
        <color indexed="10"/>
        <rFont val="ＭＳ Ｐゴシック"/>
        <family val="3"/>
        <charset val="128"/>
      </rPr>
      <t>滝、絶景</t>
    </r>
    <r>
      <rPr>
        <b/>
        <sz val="9"/>
        <color indexed="56"/>
        <rFont val="ＭＳ Ｐゴシック"/>
        <family val="3"/>
        <charset val="128"/>
      </rPr>
      <t>：米子大瀑布　</t>
    </r>
    <r>
      <rPr>
        <b/>
        <sz val="9"/>
        <color indexed="10"/>
        <rFont val="ＭＳ Ｐゴシック"/>
        <family val="3"/>
        <charset val="128"/>
      </rPr>
      <t>渓谷</t>
    </r>
    <r>
      <rPr>
        <b/>
        <sz val="9"/>
        <color indexed="56"/>
        <rFont val="ＭＳ Ｐゴシック"/>
        <family val="3"/>
        <charset val="128"/>
      </rPr>
      <t>：松川渓谷　</t>
    </r>
    <r>
      <rPr>
        <b/>
        <sz val="9"/>
        <color indexed="10"/>
        <rFont val="ＭＳ Ｐゴシック"/>
        <family val="3"/>
        <charset val="128"/>
      </rPr>
      <t>歴史的風土</t>
    </r>
    <r>
      <rPr>
        <b/>
        <sz val="9"/>
        <color indexed="56"/>
        <rFont val="ＭＳ Ｐゴシック"/>
        <family val="3"/>
        <charset val="128"/>
      </rPr>
      <t>：小布施町　</t>
    </r>
    <r>
      <rPr>
        <b/>
        <sz val="9"/>
        <color indexed="10"/>
        <rFont val="ＭＳ Ｐゴシック"/>
        <family val="3"/>
        <charset val="128"/>
      </rPr>
      <t>名湯</t>
    </r>
    <r>
      <rPr>
        <b/>
        <sz val="9"/>
        <color indexed="56"/>
        <rFont val="ＭＳ Ｐゴシック"/>
        <family val="3"/>
        <charset val="128"/>
      </rPr>
      <t xml:space="preserve">：湯田中温泉
</t>
    </r>
    <r>
      <rPr>
        <b/>
        <sz val="9"/>
        <color indexed="17"/>
        <rFont val="ＭＳ Ｐゴシック"/>
        <family val="3"/>
        <charset val="128"/>
      </rPr>
      <t>※棚田の大西、田沢沖は栃倉と同地でパス</t>
    </r>
    <rPh sb="0" eb="2">
      <t>ケイコク</t>
    </rPh>
    <rPh sb="3" eb="5">
      <t>シゼン</t>
    </rPh>
    <rPh sb="6" eb="8">
      <t>ヒキョウ</t>
    </rPh>
    <rPh sb="9" eb="11">
      <t>ニホン</t>
    </rPh>
    <rPh sb="11" eb="13">
      <t>ヒャッケイ</t>
    </rPh>
    <rPh sb="14" eb="15">
      <t>オク</t>
    </rPh>
    <rPh sb="20" eb="22">
      <t>タナダ</t>
    </rPh>
    <rPh sb="23" eb="25">
      <t>トチクラ</t>
    </rPh>
    <rPh sb="27" eb="29">
      <t>オオニシ</t>
    </rPh>
    <rPh sb="30" eb="32">
      <t>タザワ</t>
    </rPh>
    <rPh sb="32" eb="33">
      <t>オキ</t>
    </rPh>
    <rPh sb="35" eb="37">
      <t>ゼッケイ</t>
    </rPh>
    <rPh sb="38" eb="40">
      <t>ニホン</t>
    </rPh>
    <rPh sb="45" eb="47">
      <t>ヘイセイ</t>
    </rPh>
    <rPh sb="47" eb="49">
      <t>ヒャッケイ</t>
    </rPh>
    <rPh sb="50" eb="51">
      <t>キタ</t>
    </rPh>
    <rPh sb="56" eb="58">
      <t>メイボク</t>
    </rPh>
    <rPh sb="59" eb="61">
      <t>アカイワ</t>
    </rPh>
    <rPh sb="66" eb="67">
      <t>ヒャク</t>
    </rPh>
    <rPh sb="67" eb="68">
      <t>テラ</t>
    </rPh>
    <rPh sb="68" eb="70">
      <t>ジュンレイ</t>
    </rPh>
    <rPh sb="71" eb="73">
      <t>コクホウ</t>
    </rPh>
    <rPh sb="74" eb="75">
      <t>オト</t>
    </rPh>
    <rPh sb="75" eb="77">
      <t>フウケイ</t>
    </rPh>
    <rPh sb="78" eb="81">
      <t>ゼンコウジ</t>
    </rPh>
    <rPh sb="82" eb="85">
      <t>レキシテキ</t>
    </rPh>
    <rPh sb="85" eb="87">
      <t>フウド</t>
    </rPh>
    <rPh sb="88" eb="91">
      <t>ナガノシ</t>
    </rPh>
    <rPh sb="92" eb="93">
      <t>サクラ</t>
    </rPh>
    <rPh sb="93" eb="95">
      <t>メイショ</t>
    </rPh>
    <rPh sb="96" eb="97">
      <t>フ</t>
    </rPh>
    <rPh sb="97" eb="98">
      <t>リュウ</t>
    </rPh>
    <rPh sb="98" eb="100">
      <t>コウエン</t>
    </rPh>
    <rPh sb="101" eb="102">
      <t>タキ</t>
    </rPh>
    <rPh sb="103" eb="105">
      <t>ゼッケイ</t>
    </rPh>
    <rPh sb="106" eb="108">
      <t>ヨナゴ</t>
    </rPh>
    <rPh sb="108" eb="111">
      <t>ダイバクフ</t>
    </rPh>
    <rPh sb="112" eb="114">
      <t>ケイコク</t>
    </rPh>
    <rPh sb="115" eb="117">
      <t>マツカワ</t>
    </rPh>
    <rPh sb="117" eb="119">
      <t>ケイコク</t>
    </rPh>
    <rPh sb="120" eb="123">
      <t>レキシテキ</t>
    </rPh>
    <rPh sb="123" eb="125">
      <t>フウド</t>
    </rPh>
    <rPh sb="141" eb="143">
      <t>タナダ</t>
    </rPh>
    <rPh sb="144" eb="146">
      <t>オオニシ</t>
    </rPh>
    <rPh sb="147" eb="149">
      <t>タザワ</t>
    </rPh>
    <rPh sb="149" eb="150">
      <t>オキ</t>
    </rPh>
    <rPh sb="151" eb="153">
      <t>トチクラ</t>
    </rPh>
    <rPh sb="154" eb="156">
      <t>ドウチ</t>
    </rPh>
    <phoneticPr fontId="1"/>
  </si>
  <si>
    <r>
      <rPr>
        <b/>
        <sz val="9"/>
        <color indexed="10"/>
        <rFont val="ＭＳ Ｐゴシック"/>
        <family val="3"/>
        <charset val="128"/>
      </rPr>
      <t>名山</t>
    </r>
    <r>
      <rPr>
        <b/>
        <sz val="9"/>
        <color indexed="56"/>
        <rFont val="ＭＳ Ｐゴシック"/>
        <family val="3"/>
        <charset val="128"/>
      </rPr>
      <t xml:space="preserve">：蓼科山、鳳凰山、北岳、仙丈岳、甲斐駒ケ岳、木曽駒ケ岳、御嶽、乗鞍岳、槍ヶ岳、常念岳
</t>
    </r>
    <r>
      <rPr>
        <b/>
        <sz val="9"/>
        <color indexed="10"/>
        <rFont val="ＭＳ Ｐゴシック"/>
        <family val="3"/>
        <charset val="128"/>
      </rPr>
      <t>峠</t>
    </r>
    <r>
      <rPr>
        <b/>
        <sz val="9"/>
        <color indexed="56"/>
        <rFont val="ＭＳ Ｐゴシック"/>
        <family val="3"/>
        <charset val="128"/>
      </rPr>
      <t>：大門峠　</t>
    </r>
    <r>
      <rPr>
        <b/>
        <sz val="9"/>
        <color indexed="10"/>
        <rFont val="ＭＳ Ｐゴシック"/>
        <family val="3"/>
        <charset val="128"/>
      </rPr>
      <t>かおり風景</t>
    </r>
    <r>
      <rPr>
        <b/>
        <sz val="9"/>
        <color indexed="56"/>
        <rFont val="ＭＳ Ｐゴシック"/>
        <family val="3"/>
        <charset val="128"/>
      </rPr>
      <t>：霧ヶ峰　</t>
    </r>
    <r>
      <rPr>
        <b/>
        <sz val="9"/>
        <color indexed="10"/>
        <rFont val="ＭＳ Ｐゴシック"/>
        <family val="3"/>
        <charset val="128"/>
      </rPr>
      <t>音風景</t>
    </r>
    <r>
      <rPr>
        <b/>
        <sz val="9"/>
        <color indexed="56"/>
        <rFont val="ＭＳ Ｐゴシック"/>
        <family val="3"/>
        <charset val="128"/>
      </rPr>
      <t>：八島ケ原湿原　</t>
    </r>
    <r>
      <rPr>
        <b/>
        <sz val="9"/>
        <color indexed="10"/>
        <rFont val="ＭＳ Ｐゴシック"/>
        <family val="3"/>
        <charset val="128"/>
      </rPr>
      <t>峠</t>
    </r>
    <r>
      <rPr>
        <b/>
        <sz val="9"/>
        <color indexed="56"/>
        <rFont val="ＭＳ Ｐゴシック"/>
        <family val="3"/>
        <charset val="128"/>
      </rPr>
      <t>：和田峠　</t>
    </r>
    <r>
      <rPr>
        <b/>
        <sz val="9"/>
        <color indexed="10"/>
        <rFont val="ＭＳ Ｐゴシック"/>
        <family val="3"/>
        <charset val="128"/>
      </rPr>
      <t>新日本観光地</t>
    </r>
    <r>
      <rPr>
        <b/>
        <sz val="9"/>
        <color indexed="56"/>
        <rFont val="ＭＳ Ｐゴシック"/>
        <family val="3"/>
        <charset val="128"/>
      </rPr>
      <t xml:space="preserve">：八ヶ岳、美ヶ原
</t>
    </r>
    <r>
      <rPr>
        <b/>
        <sz val="9"/>
        <color indexed="10"/>
        <rFont val="ＭＳ Ｐゴシック"/>
        <family val="3"/>
        <charset val="128"/>
      </rPr>
      <t>歴史の道</t>
    </r>
    <r>
      <rPr>
        <b/>
        <sz val="9"/>
        <color indexed="56"/>
        <rFont val="ＭＳ Ｐゴシック"/>
        <family val="3"/>
        <charset val="128"/>
      </rPr>
      <t>：中山道信濃路　</t>
    </r>
    <r>
      <rPr>
        <b/>
        <sz val="9"/>
        <color indexed="10"/>
        <rFont val="ＭＳ Ｐゴシック"/>
        <family val="3"/>
        <charset val="128"/>
      </rPr>
      <t>名城、日本百景、国宝</t>
    </r>
    <r>
      <rPr>
        <b/>
        <sz val="9"/>
        <color indexed="56"/>
        <rFont val="ＭＳ Ｐゴシック"/>
        <family val="3"/>
        <charset val="128"/>
      </rPr>
      <t>：松本城　</t>
    </r>
    <r>
      <rPr>
        <b/>
        <sz val="9"/>
        <color indexed="10"/>
        <rFont val="ＭＳ Ｐゴシック"/>
        <family val="3"/>
        <charset val="128"/>
      </rPr>
      <t>都市公園</t>
    </r>
    <r>
      <rPr>
        <b/>
        <sz val="9"/>
        <color indexed="56"/>
        <rFont val="ＭＳ Ｐゴシック"/>
        <family val="3"/>
        <charset val="128"/>
      </rPr>
      <t>：中央公園　</t>
    </r>
    <r>
      <rPr>
        <b/>
        <sz val="9"/>
        <color indexed="10"/>
        <rFont val="ＭＳ Ｐゴシック"/>
        <family val="3"/>
        <charset val="128"/>
      </rPr>
      <t>夜景</t>
    </r>
    <r>
      <rPr>
        <b/>
        <sz val="9"/>
        <color indexed="56"/>
        <rFont val="ＭＳ Ｐゴシック"/>
        <family val="3"/>
        <charset val="128"/>
      </rPr>
      <t xml:space="preserve">：城山公園
</t>
    </r>
    <r>
      <rPr>
        <b/>
        <sz val="9"/>
        <color indexed="10"/>
        <rFont val="ＭＳ Ｐゴシック"/>
        <family val="3"/>
        <charset val="128"/>
      </rPr>
      <t>歴史的風土</t>
    </r>
    <r>
      <rPr>
        <b/>
        <sz val="9"/>
        <color indexed="56"/>
        <rFont val="ＭＳ Ｐゴシック"/>
        <family val="3"/>
        <charset val="128"/>
      </rPr>
      <t>：松本市　</t>
    </r>
    <r>
      <rPr>
        <b/>
        <sz val="9"/>
        <color indexed="17"/>
        <rFont val="ＭＳ Ｐゴシック"/>
        <family val="3"/>
        <charset val="128"/>
      </rPr>
      <t>※各名山は展望のみ　</t>
    </r>
    <rPh sb="0" eb="2">
      <t>メイザン</t>
    </rPh>
    <rPh sb="3" eb="5">
      <t>タテシナ</t>
    </rPh>
    <rPh sb="5" eb="6">
      <t>ヤマ</t>
    </rPh>
    <rPh sb="7" eb="9">
      <t>ホウオウ</t>
    </rPh>
    <rPh sb="9" eb="10">
      <t>ヤマ</t>
    </rPh>
    <rPh sb="11" eb="13">
      <t>キタダケ</t>
    </rPh>
    <rPh sb="14" eb="16">
      <t>センジョウ</t>
    </rPh>
    <rPh sb="16" eb="17">
      <t>タケ</t>
    </rPh>
    <rPh sb="18" eb="20">
      <t>カイ</t>
    </rPh>
    <rPh sb="20" eb="21">
      <t>コマガタ</t>
    </rPh>
    <rPh sb="24" eb="27">
      <t>キソコマ</t>
    </rPh>
    <rPh sb="28" eb="29">
      <t>タケ</t>
    </rPh>
    <rPh sb="30" eb="32">
      <t>オンタケ</t>
    </rPh>
    <rPh sb="33" eb="36">
      <t>ノリクラダケ</t>
    </rPh>
    <rPh sb="37" eb="40">
      <t>ヤリガタケ</t>
    </rPh>
    <rPh sb="41" eb="43">
      <t>ジョウネン</t>
    </rPh>
    <rPh sb="43" eb="44">
      <t>タケ</t>
    </rPh>
    <rPh sb="45" eb="46">
      <t>トウゲ</t>
    </rPh>
    <rPh sb="47" eb="49">
      <t>ダイモン</t>
    </rPh>
    <rPh sb="49" eb="50">
      <t>トウゲ</t>
    </rPh>
    <rPh sb="54" eb="56">
      <t>フウケイ</t>
    </rPh>
    <rPh sb="57" eb="60">
      <t>キリガミネ</t>
    </rPh>
    <rPh sb="61" eb="62">
      <t>オト</t>
    </rPh>
    <rPh sb="62" eb="64">
      <t>フウケイ</t>
    </rPh>
    <rPh sb="65" eb="66">
      <t>ハチ</t>
    </rPh>
    <rPh sb="66" eb="67">
      <t>シマ</t>
    </rPh>
    <rPh sb="68" eb="69">
      <t>ハラ</t>
    </rPh>
    <rPh sb="69" eb="71">
      <t>シツゲン</t>
    </rPh>
    <rPh sb="72" eb="73">
      <t>トウゲ</t>
    </rPh>
    <rPh sb="74" eb="76">
      <t>ワダ</t>
    </rPh>
    <rPh sb="76" eb="77">
      <t>トウゲ</t>
    </rPh>
    <rPh sb="85" eb="88">
      <t>ヤツガタケ</t>
    </rPh>
    <rPh sb="93" eb="95">
      <t>レキシ</t>
    </rPh>
    <rPh sb="96" eb="97">
      <t>ミチ</t>
    </rPh>
    <rPh sb="98" eb="101">
      <t>ナカセンドウ</t>
    </rPh>
    <rPh sb="101" eb="103">
      <t>シナノ</t>
    </rPh>
    <rPh sb="103" eb="104">
      <t>ジ</t>
    </rPh>
    <rPh sb="105" eb="107">
      <t>メイジョウ</t>
    </rPh>
    <rPh sb="108" eb="110">
      <t>ニホン</t>
    </rPh>
    <rPh sb="110" eb="112">
      <t>ヒャッケイ</t>
    </rPh>
    <rPh sb="113" eb="115">
      <t>コクホウ</t>
    </rPh>
    <rPh sb="116" eb="119">
      <t>マツモトジョウ</t>
    </rPh>
    <rPh sb="120" eb="122">
      <t>トシ</t>
    </rPh>
    <rPh sb="122" eb="124">
      <t>コウエン</t>
    </rPh>
    <rPh sb="125" eb="127">
      <t>チュウオウ</t>
    </rPh>
    <rPh sb="127" eb="129">
      <t>コウエン</t>
    </rPh>
    <rPh sb="130" eb="132">
      <t>ヤケイ</t>
    </rPh>
    <rPh sb="133" eb="135">
      <t>シロヤマ</t>
    </rPh>
    <rPh sb="135" eb="137">
      <t>コウエン</t>
    </rPh>
    <rPh sb="138" eb="141">
      <t>レキシテキ</t>
    </rPh>
    <rPh sb="141" eb="143">
      <t>フウド</t>
    </rPh>
    <rPh sb="144" eb="147">
      <t>マツモトシ</t>
    </rPh>
    <rPh sb="149" eb="151">
      <t>カクメイ</t>
    </rPh>
    <rPh sb="151" eb="152">
      <t>ザン</t>
    </rPh>
    <rPh sb="153" eb="155">
      <t>テンボウ</t>
    </rPh>
    <phoneticPr fontId="1"/>
  </si>
  <si>
    <t>-</t>
    <phoneticPr fontId="1"/>
  </si>
  <si>
    <t>白川郷</t>
    <rPh sb="0" eb="3">
      <t>シラカワゴウ</t>
    </rPh>
    <phoneticPr fontId="1"/>
  </si>
  <si>
    <r>
      <rPr>
        <b/>
        <sz val="9"/>
        <color indexed="10"/>
        <rFont val="ＭＳ Ｐゴシック"/>
        <family val="3"/>
        <charset val="128"/>
      </rPr>
      <t>建造物保存、観光地、むら景観、百景、風景、２１世紀残したい風景、絶景</t>
    </r>
    <r>
      <rPr>
        <b/>
        <sz val="9"/>
        <color indexed="56"/>
        <rFont val="ＭＳ Ｐゴシック"/>
        <family val="3"/>
        <charset val="128"/>
      </rPr>
      <t>：白川郷</t>
    </r>
    <phoneticPr fontId="1"/>
  </si>
  <si>
    <t>本巣、郡上八幡、美濃</t>
    <rPh sb="0" eb="2">
      <t>モトス</t>
    </rPh>
    <rPh sb="3" eb="5">
      <t>グジョウ</t>
    </rPh>
    <rPh sb="5" eb="7">
      <t>ハチマン</t>
    </rPh>
    <rPh sb="8" eb="10">
      <t>ミノ</t>
    </rPh>
    <phoneticPr fontId="1"/>
  </si>
  <si>
    <r>
      <rPr>
        <b/>
        <sz val="9"/>
        <color indexed="10"/>
        <rFont val="ＭＳ Ｐゴシック"/>
        <family val="3"/>
        <charset val="128"/>
      </rPr>
      <t>百寺</t>
    </r>
    <r>
      <rPr>
        <b/>
        <sz val="9"/>
        <color indexed="56"/>
        <rFont val="ＭＳ Ｐゴシック"/>
        <family val="3"/>
        <charset val="128"/>
      </rPr>
      <t>：横蔵寺　</t>
    </r>
    <r>
      <rPr>
        <b/>
        <sz val="9"/>
        <color indexed="10"/>
        <rFont val="ＭＳ Ｐゴシック"/>
        <family val="3"/>
        <charset val="128"/>
      </rPr>
      <t>百寺</t>
    </r>
    <r>
      <rPr>
        <b/>
        <sz val="9"/>
        <color indexed="56"/>
        <rFont val="ＭＳ Ｐゴシック"/>
        <family val="3"/>
        <charset val="128"/>
      </rPr>
      <t>：華厳寺　</t>
    </r>
    <r>
      <rPr>
        <b/>
        <sz val="9"/>
        <color indexed="10"/>
        <rFont val="ＭＳ Ｐゴシック"/>
        <family val="3"/>
        <charset val="128"/>
      </rPr>
      <t>名木、桜名所、絶景</t>
    </r>
    <r>
      <rPr>
        <b/>
        <sz val="9"/>
        <color indexed="56"/>
        <rFont val="ＭＳ Ｐゴシック"/>
        <family val="3"/>
        <charset val="128"/>
      </rPr>
      <t>：薄墨サクラ　</t>
    </r>
    <r>
      <rPr>
        <b/>
        <sz val="9"/>
        <color indexed="10"/>
        <rFont val="ＭＳ Ｐゴシック"/>
        <family val="3"/>
        <charset val="128"/>
      </rPr>
      <t>道</t>
    </r>
    <r>
      <rPr>
        <b/>
        <sz val="9"/>
        <color indexed="56"/>
        <rFont val="ＭＳ Ｐゴシック"/>
        <family val="3"/>
        <charset val="128"/>
      </rPr>
      <t>：板取街道　</t>
    </r>
    <r>
      <rPr>
        <b/>
        <sz val="9"/>
        <color indexed="10"/>
        <rFont val="ＭＳ Ｐゴシック"/>
        <family val="3"/>
        <charset val="128"/>
      </rPr>
      <t>歴史的風土</t>
    </r>
    <r>
      <rPr>
        <b/>
        <sz val="9"/>
        <color indexed="56"/>
        <rFont val="ＭＳ Ｐゴシック"/>
        <family val="3"/>
        <charset val="128"/>
      </rPr>
      <t xml:space="preserve">：郡上市
</t>
    </r>
    <r>
      <rPr>
        <b/>
        <sz val="9"/>
        <color indexed="10"/>
        <rFont val="ＭＳ Ｐゴシック"/>
        <family val="3"/>
        <charset val="128"/>
      </rPr>
      <t>音風景</t>
    </r>
    <r>
      <rPr>
        <b/>
        <sz val="9"/>
        <color indexed="56"/>
        <rFont val="ＭＳ Ｐゴシック"/>
        <family val="3"/>
        <charset val="128"/>
      </rPr>
      <t>：吉田川の川遊び　</t>
    </r>
    <r>
      <rPr>
        <b/>
        <sz val="9"/>
        <color indexed="10"/>
        <rFont val="ＭＳ Ｐゴシック"/>
        <family val="3"/>
        <charset val="128"/>
      </rPr>
      <t>名水</t>
    </r>
    <r>
      <rPr>
        <b/>
        <sz val="9"/>
        <color indexed="56"/>
        <rFont val="ＭＳ Ｐゴシック"/>
        <family val="3"/>
        <charset val="128"/>
      </rPr>
      <t>：宗祇水　</t>
    </r>
    <r>
      <rPr>
        <b/>
        <sz val="9"/>
        <color indexed="10"/>
        <rFont val="ＭＳ Ｐゴシック"/>
        <family val="3"/>
        <charset val="128"/>
      </rPr>
      <t>歴史的風土、建造物群保存</t>
    </r>
    <r>
      <rPr>
        <b/>
        <sz val="9"/>
        <color indexed="56"/>
        <rFont val="ＭＳ Ｐゴシック"/>
        <family val="3"/>
        <charset val="128"/>
      </rPr>
      <t xml:space="preserve">：美濃市（うだつの上がる街並み）
</t>
    </r>
    <r>
      <rPr>
        <b/>
        <sz val="9"/>
        <color indexed="10"/>
        <rFont val="ＭＳ Ｐゴシック"/>
        <family val="3"/>
        <charset val="128"/>
      </rPr>
      <t>音風景</t>
    </r>
    <r>
      <rPr>
        <b/>
        <sz val="9"/>
        <color indexed="56"/>
        <rFont val="ＭＳ Ｐゴシック"/>
        <family val="3"/>
        <charset val="128"/>
      </rPr>
      <t>：うだつの水琴窟</t>
    </r>
    <rPh sb="0" eb="1">
      <t>ヒャク</t>
    </rPh>
    <rPh sb="1" eb="2">
      <t>テラ</t>
    </rPh>
    <rPh sb="3" eb="4">
      <t>ヨコ</t>
    </rPh>
    <rPh sb="4" eb="5">
      <t>クラ</t>
    </rPh>
    <rPh sb="5" eb="6">
      <t>テラ</t>
    </rPh>
    <rPh sb="7" eb="8">
      <t>ヒャク</t>
    </rPh>
    <rPh sb="8" eb="9">
      <t>テラ</t>
    </rPh>
    <rPh sb="10" eb="12">
      <t>ケゴン</t>
    </rPh>
    <rPh sb="12" eb="13">
      <t>テラ</t>
    </rPh>
    <rPh sb="14" eb="16">
      <t>メイボク</t>
    </rPh>
    <rPh sb="17" eb="18">
      <t>サクラ</t>
    </rPh>
    <rPh sb="18" eb="20">
      <t>メイショ</t>
    </rPh>
    <rPh sb="21" eb="23">
      <t>ゼッケイ</t>
    </rPh>
    <rPh sb="24" eb="26">
      <t>ウスズミ</t>
    </rPh>
    <rPh sb="30" eb="31">
      <t>ミチ</t>
    </rPh>
    <rPh sb="32" eb="34">
      <t>イタドリ</t>
    </rPh>
    <rPh sb="34" eb="36">
      <t>カイドウ</t>
    </rPh>
    <rPh sb="37" eb="40">
      <t>レキシテキ</t>
    </rPh>
    <rPh sb="40" eb="42">
      <t>フウド</t>
    </rPh>
    <rPh sb="43" eb="45">
      <t>グジョウ</t>
    </rPh>
    <rPh sb="45" eb="46">
      <t>シ</t>
    </rPh>
    <rPh sb="47" eb="48">
      <t>オト</t>
    </rPh>
    <rPh sb="48" eb="50">
      <t>フウケイ</t>
    </rPh>
    <rPh sb="51" eb="53">
      <t>ヨシダ</t>
    </rPh>
    <rPh sb="53" eb="54">
      <t>ガワ</t>
    </rPh>
    <rPh sb="55" eb="57">
      <t>カワアソ</t>
    </rPh>
    <rPh sb="59" eb="61">
      <t>メイスイ</t>
    </rPh>
    <rPh sb="62" eb="64">
      <t>ソウギ</t>
    </rPh>
    <rPh sb="64" eb="65">
      <t>スイ</t>
    </rPh>
    <rPh sb="66" eb="69">
      <t>レキシテキ</t>
    </rPh>
    <rPh sb="69" eb="71">
      <t>フウド</t>
    </rPh>
    <rPh sb="72" eb="75">
      <t>ケンゾウブツ</t>
    </rPh>
    <rPh sb="75" eb="76">
      <t>グン</t>
    </rPh>
    <rPh sb="76" eb="78">
      <t>ホゾン</t>
    </rPh>
    <rPh sb="79" eb="81">
      <t>ミノ</t>
    </rPh>
    <rPh sb="81" eb="82">
      <t>シ</t>
    </rPh>
    <rPh sb="87" eb="88">
      <t>ア</t>
    </rPh>
    <rPh sb="90" eb="92">
      <t>マチナ</t>
    </rPh>
    <rPh sb="95" eb="96">
      <t>オト</t>
    </rPh>
    <rPh sb="96" eb="98">
      <t>フウケイ</t>
    </rPh>
    <rPh sb="103" eb="106">
      <t>スイキンクツ</t>
    </rPh>
    <phoneticPr fontId="1"/>
  </si>
  <si>
    <r>
      <rPr>
        <b/>
        <sz val="9"/>
        <color indexed="10"/>
        <rFont val="ＭＳ Ｐゴシック"/>
        <family val="3"/>
        <charset val="128"/>
      </rPr>
      <t>滝</t>
    </r>
    <r>
      <rPr>
        <b/>
        <sz val="9"/>
        <color indexed="56"/>
        <rFont val="ＭＳ Ｐゴシック"/>
        <family val="3"/>
        <charset val="128"/>
      </rPr>
      <t>：三本滝　</t>
    </r>
    <r>
      <rPr>
        <b/>
        <sz val="9"/>
        <color indexed="10"/>
        <rFont val="ＭＳ Ｐゴシック"/>
        <family val="3"/>
        <charset val="128"/>
      </rPr>
      <t>名山</t>
    </r>
    <r>
      <rPr>
        <b/>
        <sz val="9"/>
        <color indexed="56"/>
        <rFont val="ＭＳ Ｐゴシック"/>
        <family val="3"/>
        <charset val="128"/>
      </rPr>
      <t>：乗鞍岳　</t>
    </r>
    <r>
      <rPr>
        <b/>
        <sz val="9"/>
        <color indexed="10"/>
        <rFont val="ＭＳ Ｐゴシック"/>
        <family val="3"/>
        <charset val="128"/>
      </rPr>
      <t>名湯</t>
    </r>
    <r>
      <rPr>
        <b/>
        <sz val="9"/>
        <color indexed="56"/>
        <rFont val="ＭＳ Ｐゴシック"/>
        <family val="3"/>
        <charset val="128"/>
      </rPr>
      <t>：白骨温泉</t>
    </r>
    <rPh sb="0" eb="1">
      <t>タキ</t>
    </rPh>
    <rPh sb="2" eb="4">
      <t>サンボン</t>
    </rPh>
    <rPh sb="4" eb="5">
      <t>タキ</t>
    </rPh>
    <rPh sb="6" eb="8">
      <t>メイザン</t>
    </rPh>
    <rPh sb="9" eb="12">
      <t>ノリクラダケ</t>
    </rPh>
    <rPh sb="13" eb="15">
      <t>メイトウ</t>
    </rPh>
    <rPh sb="16" eb="18">
      <t>ハッコツ</t>
    </rPh>
    <rPh sb="18" eb="20">
      <t>オンセン</t>
    </rPh>
    <phoneticPr fontId="1"/>
  </si>
  <si>
    <t>上高地</t>
    <rPh sb="0" eb="3">
      <t>カミコウチ</t>
    </rPh>
    <phoneticPr fontId="1"/>
  </si>
  <si>
    <t>高山</t>
    <rPh sb="0" eb="2">
      <t>タカヤマ</t>
    </rPh>
    <phoneticPr fontId="1"/>
  </si>
  <si>
    <r>
      <rPr>
        <b/>
        <sz val="9"/>
        <color indexed="10"/>
        <rFont val="ＭＳ Ｐゴシック"/>
        <family val="3"/>
        <charset val="128"/>
      </rPr>
      <t>滝</t>
    </r>
    <r>
      <rPr>
        <b/>
        <sz val="9"/>
        <color indexed="56"/>
        <rFont val="ＭＳ Ｐゴシック"/>
        <family val="3"/>
        <charset val="128"/>
      </rPr>
      <t>：平湯大滝　</t>
    </r>
    <r>
      <rPr>
        <b/>
        <sz val="9"/>
        <color indexed="10"/>
        <rFont val="ＭＳ Ｐゴシック"/>
        <family val="3"/>
        <charset val="128"/>
      </rPr>
      <t>森の巨人</t>
    </r>
    <r>
      <rPr>
        <b/>
        <sz val="9"/>
        <color indexed="56"/>
        <rFont val="ＭＳ Ｐゴシック"/>
        <family val="3"/>
        <charset val="128"/>
      </rPr>
      <t>：平湯大ネズコ　</t>
    </r>
    <r>
      <rPr>
        <b/>
        <sz val="9"/>
        <color indexed="10"/>
        <rFont val="ＭＳ Ｐゴシック"/>
        <family val="3"/>
        <charset val="128"/>
      </rPr>
      <t>棚田</t>
    </r>
    <r>
      <rPr>
        <b/>
        <sz val="9"/>
        <color indexed="56"/>
        <rFont val="ＭＳ Ｐゴシック"/>
        <family val="3"/>
        <charset val="128"/>
      </rPr>
      <t>：田頃家　</t>
    </r>
    <r>
      <rPr>
        <b/>
        <sz val="9"/>
        <color indexed="10"/>
        <rFont val="ＭＳ Ｐゴシック"/>
        <family val="3"/>
        <charset val="128"/>
      </rPr>
      <t>名湯、観光地</t>
    </r>
    <r>
      <rPr>
        <b/>
        <sz val="9"/>
        <color indexed="56"/>
        <rFont val="ＭＳ Ｐゴシック"/>
        <family val="3"/>
        <charset val="128"/>
      </rPr>
      <t>：福地温泉　</t>
    </r>
    <r>
      <rPr>
        <b/>
        <sz val="9"/>
        <color indexed="10"/>
        <rFont val="ＭＳ Ｐゴシック"/>
        <family val="3"/>
        <charset val="128"/>
      </rPr>
      <t>棚田</t>
    </r>
    <r>
      <rPr>
        <b/>
        <sz val="9"/>
        <color indexed="56"/>
        <rFont val="ＭＳ Ｐゴシック"/>
        <family val="3"/>
        <charset val="128"/>
      </rPr>
      <t xml:space="preserve">：ナカイ田
</t>
    </r>
    <r>
      <rPr>
        <b/>
        <sz val="9"/>
        <color indexed="10"/>
        <rFont val="ＭＳ Ｐゴシック"/>
        <family val="3"/>
        <charset val="128"/>
      </rPr>
      <t>森林浴の森、都市公園</t>
    </r>
    <r>
      <rPr>
        <b/>
        <sz val="9"/>
        <color indexed="56"/>
        <rFont val="ＭＳ Ｐゴシック"/>
        <family val="3"/>
        <charset val="128"/>
      </rPr>
      <t>：城山公園　</t>
    </r>
    <r>
      <rPr>
        <b/>
        <sz val="9"/>
        <color indexed="10"/>
        <rFont val="ＭＳ Ｐゴシック"/>
        <family val="3"/>
        <charset val="128"/>
      </rPr>
      <t>新日本観光地</t>
    </r>
    <r>
      <rPr>
        <b/>
        <sz val="9"/>
        <color indexed="56"/>
        <rFont val="ＭＳ Ｐゴシック"/>
        <family val="3"/>
        <charset val="128"/>
      </rPr>
      <t>：北アルプス　</t>
    </r>
    <r>
      <rPr>
        <b/>
        <sz val="9"/>
        <color indexed="10"/>
        <rFont val="ＭＳ Ｐゴシック"/>
        <family val="3"/>
        <charset val="128"/>
      </rPr>
      <t>建造物保存地区</t>
    </r>
    <r>
      <rPr>
        <b/>
        <sz val="9"/>
        <color indexed="56"/>
        <rFont val="ＭＳ Ｐゴシック"/>
        <family val="3"/>
        <charset val="128"/>
      </rPr>
      <t xml:space="preserve">：高山市三町
</t>
    </r>
    <r>
      <rPr>
        <b/>
        <sz val="9"/>
        <color indexed="10"/>
        <rFont val="ＭＳ Ｐゴシック"/>
        <family val="3"/>
        <charset val="128"/>
      </rPr>
      <t>歴史的風土、観光地、風景、百景</t>
    </r>
    <r>
      <rPr>
        <b/>
        <sz val="9"/>
        <color indexed="56"/>
        <rFont val="ＭＳ Ｐゴシック"/>
        <family val="3"/>
        <charset val="128"/>
      </rPr>
      <t>：高山市　</t>
    </r>
    <r>
      <rPr>
        <b/>
        <sz val="9"/>
        <color indexed="10"/>
        <rFont val="ＭＳ Ｐゴシック"/>
        <family val="3"/>
        <charset val="128"/>
      </rPr>
      <t>かおり風景</t>
    </r>
    <r>
      <rPr>
        <b/>
        <sz val="9"/>
        <color indexed="56"/>
        <rFont val="ＭＳ Ｐゴシック"/>
        <family val="3"/>
        <charset val="128"/>
      </rPr>
      <t>：朝市と古い町並　</t>
    </r>
    <r>
      <rPr>
        <b/>
        <sz val="9"/>
        <color indexed="10"/>
        <rFont val="ＭＳ Ｐゴシック"/>
        <family val="3"/>
        <charset val="128"/>
      </rPr>
      <t>神社</t>
    </r>
    <r>
      <rPr>
        <b/>
        <sz val="9"/>
        <color indexed="56"/>
        <rFont val="ＭＳ Ｐゴシック"/>
        <family val="3"/>
        <charset val="128"/>
      </rPr>
      <t xml:space="preserve">：水無神社
</t>
    </r>
    <r>
      <rPr>
        <b/>
        <sz val="9"/>
        <color indexed="17"/>
        <rFont val="ＭＳ Ｐゴシック"/>
        <family val="3"/>
        <charset val="128"/>
      </rPr>
      <t>※平湯大ネズコは登山口入口まで</t>
    </r>
    <rPh sb="0" eb="1">
      <t>タキ</t>
    </rPh>
    <rPh sb="2" eb="4">
      <t>ヒラユ</t>
    </rPh>
    <rPh sb="4" eb="6">
      <t>オオタキ</t>
    </rPh>
    <rPh sb="7" eb="8">
      <t>モリ</t>
    </rPh>
    <rPh sb="9" eb="11">
      <t>キョジン</t>
    </rPh>
    <rPh sb="12" eb="14">
      <t>ヒラユ</t>
    </rPh>
    <rPh sb="14" eb="15">
      <t>ダイ</t>
    </rPh>
    <rPh sb="19" eb="21">
      <t>タナダ</t>
    </rPh>
    <rPh sb="22" eb="23">
      <t>タ</t>
    </rPh>
    <rPh sb="23" eb="24">
      <t>ゴロ</t>
    </rPh>
    <rPh sb="24" eb="25">
      <t>イエ</t>
    </rPh>
    <rPh sb="26" eb="28">
      <t>メイトウ</t>
    </rPh>
    <rPh sb="29" eb="32">
      <t>カンコウチ</t>
    </rPh>
    <rPh sb="33" eb="35">
      <t>フクチ</t>
    </rPh>
    <rPh sb="35" eb="37">
      <t>オンセン</t>
    </rPh>
    <rPh sb="38" eb="40">
      <t>タナダ</t>
    </rPh>
    <rPh sb="44" eb="45">
      <t>タ</t>
    </rPh>
    <rPh sb="46" eb="49">
      <t>シンリンヨク</t>
    </rPh>
    <rPh sb="50" eb="51">
      <t>モリ</t>
    </rPh>
    <rPh sb="52" eb="54">
      <t>トシ</t>
    </rPh>
    <rPh sb="54" eb="56">
      <t>コウエン</t>
    </rPh>
    <rPh sb="57" eb="59">
      <t>シロヤマ</t>
    </rPh>
    <rPh sb="59" eb="61">
      <t>コウエン</t>
    </rPh>
    <rPh sb="62" eb="65">
      <t>シンニホン</t>
    </rPh>
    <rPh sb="65" eb="68">
      <t>カンコウチ</t>
    </rPh>
    <rPh sb="69" eb="70">
      <t>キタ</t>
    </rPh>
    <rPh sb="75" eb="78">
      <t>ケンゾウブツ</t>
    </rPh>
    <rPh sb="78" eb="80">
      <t>ホゾン</t>
    </rPh>
    <rPh sb="80" eb="82">
      <t>チク</t>
    </rPh>
    <rPh sb="83" eb="86">
      <t>タカヤマシ</t>
    </rPh>
    <rPh sb="86" eb="87">
      <t>サン</t>
    </rPh>
    <rPh sb="87" eb="88">
      <t>マチ</t>
    </rPh>
    <rPh sb="89" eb="92">
      <t>レキシテキ</t>
    </rPh>
    <rPh sb="92" eb="94">
      <t>フウド</t>
    </rPh>
    <rPh sb="95" eb="98">
      <t>カンコウチ</t>
    </rPh>
    <rPh sb="99" eb="101">
      <t>フウケイ</t>
    </rPh>
    <rPh sb="102" eb="104">
      <t>ヒャッケイ</t>
    </rPh>
    <rPh sb="105" eb="108">
      <t>タカヤマシ</t>
    </rPh>
    <rPh sb="112" eb="114">
      <t>フウケイ</t>
    </rPh>
    <rPh sb="115" eb="117">
      <t>アサイチ</t>
    </rPh>
    <rPh sb="118" eb="119">
      <t>フル</t>
    </rPh>
    <rPh sb="120" eb="122">
      <t>マチナ</t>
    </rPh>
    <rPh sb="123" eb="125">
      <t>ジンジャ</t>
    </rPh>
    <rPh sb="132" eb="134">
      <t>ヒラユ</t>
    </rPh>
    <rPh sb="134" eb="135">
      <t>オオ</t>
    </rPh>
    <rPh sb="139" eb="141">
      <t>トザン</t>
    </rPh>
    <rPh sb="141" eb="142">
      <t>グチ</t>
    </rPh>
    <rPh sb="142" eb="144">
      <t>イリグチ</t>
    </rPh>
    <phoneticPr fontId="1"/>
  </si>
  <si>
    <r>
      <rPr>
        <b/>
        <sz val="9"/>
        <color indexed="10"/>
        <rFont val="ＭＳ Ｐゴシック"/>
        <family val="3"/>
        <charset val="128"/>
      </rPr>
      <t>溪谷、秘境、風景、百景、絶景、名勝</t>
    </r>
    <r>
      <rPr>
        <b/>
        <sz val="9"/>
        <color indexed="56"/>
        <rFont val="ＭＳ Ｐゴシック"/>
        <family val="3"/>
        <charset val="128"/>
      </rPr>
      <t>：上高地　</t>
    </r>
    <r>
      <rPr>
        <b/>
        <sz val="9"/>
        <color indexed="10"/>
        <rFont val="ＭＳ Ｐゴシック"/>
        <family val="3"/>
        <charset val="128"/>
      </rPr>
      <t>峠</t>
    </r>
    <r>
      <rPr>
        <b/>
        <sz val="9"/>
        <color indexed="56"/>
        <rFont val="ＭＳ Ｐゴシック"/>
        <family val="3"/>
        <charset val="128"/>
      </rPr>
      <t>：徳本峠　</t>
    </r>
    <r>
      <rPr>
        <b/>
        <sz val="9"/>
        <color indexed="10"/>
        <rFont val="ＭＳ Ｐゴシック"/>
        <family val="3"/>
        <charset val="128"/>
      </rPr>
      <t>名山</t>
    </r>
    <r>
      <rPr>
        <b/>
        <sz val="9"/>
        <color indexed="56"/>
        <rFont val="ＭＳ Ｐゴシック"/>
        <family val="3"/>
        <charset val="128"/>
      </rPr>
      <t>：焼岳、穂高　</t>
    </r>
    <r>
      <rPr>
        <b/>
        <sz val="9"/>
        <color indexed="17"/>
        <rFont val="ＭＳ Ｐゴシック"/>
        <family val="3"/>
        <charset val="128"/>
      </rPr>
      <t>※徳本峠は遠望のみ</t>
    </r>
    <rPh sb="0" eb="2">
      <t>ケイコク</t>
    </rPh>
    <rPh sb="3" eb="5">
      <t>ヒキョウ</t>
    </rPh>
    <rPh sb="6" eb="8">
      <t>フウケイ</t>
    </rPh>
    <rPh sb="9" eb="11">
      <t>ヒャッケイ</t>
    </rPh>
    <rPh sb="12" eb="14">
      <t>ゼッケイ</t>
    </rPh>
    <rPh sb="15" eb="17">
      <t>メイショウ</t>
    </rPh>
    <rPh sb="18" eb="21">
      <t>カミコウチ</t>
    </rPh>
    <rPh sb="22" eb="23">
      <t>トウゲ</t>
    </rPh>
    <rPh sb="24" eb="26">
      <t>トクモト</t>
    </rPh>
    <rPh sb="26" eb="27">
      <t>トウゲ</t>
    </rPh>
    <rPh sb="28" eb="30">
      <t>メイザン</t>
    </rPh>
    <rPh sb="31" eb="33">
      <t>ヤケダケ</t>
    </rPh>
    <rPh sb="34" eb="36">
      <t>ホダカ</t>
    </rPh>
    <rPh sb="38" eb="40">
      <t>トクモト</t>
    </rPh>
    <rPh sb="40" eb="41">
      <t>トウゲ</t>
    </rPh>
    <rPh sb="42" eb="44">
      <t>エンボウ</t>
    </rPh>
    <phoneticPr fontId="1"/>
  </si>
  <si>
    <t>石川県</t>
    <rPh sb="0" eb="3">
      <t>イシカワケン</t>
    </rPh>
    <phoneticPr fontId="1"/>
  </si>
  <si>
    <r>
      <rPr>
        <b/>
        <sz val="9"/>
        <color indexed="10"/>
        <rFont val="ＭＳ Ｐゴシック"/>
        <family val="3"/>
        <charset val="128"/>
      </rPr>
      <t>自然</t>
    </r>
    <r>
      <rPr>
        <b/>
        <sz val="9"/>
        <color indexed="56"/>
        <rFont val="ＭＳ Ｐゴシック"/>
        <family val="3"/>
        <charset val="128"/>
      </rPr>
      <t>：宇津江四十八滝　</t>
    </r>
    <r>
      <rPr>
        <b/>
        <sz val="9"/>
        <color indexed="10"/>
        <rFont val="ＭＳ Ｐゴシック"/>
        <family val="3"/>
        <charset val="128"/>
      </rPr>
      <t>国宝</t>
    </r>
    <r>
      <rPr>
        <b/>
        <sz val="9"/>
        <color indexed="56"/>
        <rFont val="ＭＳ Ｐゴシック"/>
        <family val="3"/>
        <charset val="128"/>
      </rPr>
      <t>：安国寺経蔵　</t>
    </r>
    <r>
      <rPr>
        <b/>
        <sz val="9"/>
        <color indexed="10"/>
        <rFont val="ＭＳ Ｐゴシック"/>
        <family val="3"/>
        <charset val="128"/>
      </rPr>
      <t>歴史風土</t>
    </r>
    <r>
      <rPr>
        <b/>
        <sz val="9"/>
        <color indexed="56"/>
        <rFont val="ＭＳ Ｐゴシック"/>
        <family val="3"/>
        <charset val="128"/>
      </rPr>
      <t>：飛騨市　</t>
    </r>
    <r>
      <rPr>
        <b/>
        <sz val="9"/>
        <color indexed="10"/>
        <rFont val="ＭＳ Ｐゴシック"/>
        <family val="3"/>
        <charset val="128"/>
      </rPr>
      <t>風景</t>
    </r>
    <r>
      <rPr>
        <b/>
        <sz val="9"/>
        <color indexed="56"/>
        <rFont val="ＭＳ Ｐゴシック"/>
        <family val="3"/>
        <charset val="128"/>
      </rPr>
      <t xml:space="preserve">：飛騨古川の街並
</t>
    </r>
    <r>
      <rPr>
        <b/>
        <sz val="9"/>
        <color indexed="10"/>
        <rFont val="ＭＳ Ｐゴシック"/>
        <family val="3"/>
        <charset val="128"/>
      </rPr>
      <t>かおり風景</t>
    </r>
    <r>
      <rPr>
        <b/>
        <sz val="9"/>
        <color indexed="56"/>
        <rFont val="ＭＳ Ｐゴシック"/>
        <family val="3"/>
        <charset val="128"/>
      </rPr>
      <t>：雨上りの石積</t>
    </r>
    <rPh sb="0" eb="2">
      <t>シゼン</t>
    </rPh>
    <rPh sb="3" eb="4">
      <t>ウ</t>
    </rPh>
    <rPh sb="4" eb="5">
      <t>ツ</t>
    </rPh>
    <rPh sb="5" eb="6">
      <t>エ</t>
    </rPh>
    <rPh sb="6" eb="9">
      <t>４８</t>
    </rPh>
    <rPh sb="9" eb="10">
      <t>タキ</t>
    </rPh>
    <rPh sb="11" eb="13">
      <t>コクホウ</t>
    </rPh>
    <rPh sb="14" eb="17">
      <t>アンコクジ</t>
    </rPh>
    <rPh sb="17" eb="19">
      <t>キョウゾウ</t>
    </rPh>
    <rPh sb="20" eb="22">
      <t>レキシ</t>
    </rPh>
    <rPh sb="22" eb="24">
      <t>フウド</t>
    </rPh>
    <rPh sb="25" eb="27">
      <t>ヒダ</t>
    </rPh>
    <rPh sb="27" eb="28">
      <t>シ</t>
    </rPh>
    <rPh sb="29" eb="31">
      <t>フウケイ</t>
    </rPh>
    <rPh sb="32" eb="34">
      <t>ヒダ</t>
    </rPh>
    <rPh sb="34" eb="36">
      <t>フルカワ</t>
    </rPh>
    <rPh sb="37" eb="39">
      <t>マチナ</t>
    </rPh>
    <rPh sb="43" eb="45">
      <t>フウケイ</t>
    </rPh>
    <rPh sb="46" eb="48">
      <t>アメア</t>
    </rPh>
    <rPh sb="50" eb="51">
      <t>イシ</t>
    </rPh>
    <rPh sb="51" eb="52">
      <t>ツミ</t>
    </rPh>
    <phoneticPr fontId="1"/>
  </si>
  <si>
    <r>
      <rPr>
        <b/>
        <sz val="9"/>
        <color indexed="10"/>
        <rFont val="ＭＳ Ｐゴシック"/>
        <family val="3"/>
        <charset val="128"/>
      </rPr>
      <t>名山、絶景、風景</t>
    </r>
    <r>
      <rPr>
        <b/>
        <sz val="9"/>
        <color indexed="56"/>
        <rFont val="ＭＳ Ｐゴシック"/>
        <family val="3"/>
        <charset val="128"/>
      </rPr>
      <t>：白山　</t>
    </r>
    <r>
      <rPr>
        <b/>
        <sz val="9"/>
        <color indexed="10"/>
        <rFont val="ＭＳ Ｐゴシック"/>
        <family val="3"/>
        <charset val="128"/>
      </rPr>
      <t>滝</t>
    </r>
    <r>
      <rPr>
        <b/>
        <sz val="9"/>
        <color indexed="56"/>
        <rFont val="ＭＳ Ｐゴシック"/>
        <family val="3"/>
        <charset val="128"/>
      </rPr>
      <t>：姥ケ滝　</t>
    </r>
    <r>
      <rPr>
        <b/>
        <sz val="9"/>
        <color indexed="10"/>
        <rFont val="ＭＳ Ｐゴシック"/>
        <family val="3"/>
        <charset val="128"/>
      </rPr>
      <t>秘境</t>
    </r>
    <r>
      <rPr>
        <b/>
        <sz val="9"/>
        <color indexed="56"/>
        <rFont val="ＭＳ Ｐゴシック"/>
        <family val="3"/>
        <charset val="128"/>
      </rPr>
      <t>：白山北麓　</t>
    </r>
    <r>
      <rPr>
        <b/>
        <sz val="9"/>
        <color indexed="10"/>
        <rFont val="ＭＳ Ｐゴシック"/>
        <family val="3"/>
        <charset val="128"/>
      </rPr>
      <t>歴史の道</t>
    </r>
    <r>
      <rPr>
        <b/>
        <sz val="9"/>
        <color indexed="56"/>
        <rFont val="ＭＳ Ｐゴシック"/>
        <family val="3"/>
        <charset val="128"/>
      </rPr>
      <t>：白山禅定道　</t>
    </r>
    <r>
      <rPr>
        <b/>
        <sz val="9"/>
        <color indexed="10"/>
        <rFont val="ＭＳ Ｐゴシック"/>
        <family val="3"/>
        <charset val="128"/>
      </rPr>
      <t>神社</t>
    </r>
    <r>
      <rPr>
        <b/>
        <sz val="9"/>
        <color indexed="56"/>
        <rFont val="ＭＳ Ｐゴシック"/>
        <family val="3"/>
        <charset val="128"/>
      </rPr>
      <t xml:space="preserve">：白山比め神社
</t>
    </r>
    <r>
      <rPr>
        <b/>
        <sz val="9"/>
        <color indexed="10"/>
        <rFont val="ＭＳ Ｐゴシック"/>
        <family val="3"/>
        <charset val="128"/>
      </rPr>
      <t>名木</t>
    </r>
    <r>
      <rPr>
        <b/>
        <sz val="9"/>
        <color indexed="56"/>
        <rFont val="ＭＳ Ｐゴシック"/>
        <family val="3"/>
        <charset val="128"/>
      </rPr>
      <t>：御仏供スギ　</t>
    </r>
    <r>
      <rPr>
        <b/>
        <sz val="9"/>
        <color indexed="10"/>
        <rFont val="ＭＳ Ｐゴシック"/>
        <family val="3"/>
        <charset val="128"/>
      </rPr>
      <t>名水</t>
    </r>
    <r>
      <rPr>
        <b/>
        <sz val="9"/>
        <color indexed="56"/>
        <rFont val="ＭＳ Ｐゴシック"/>
        <family val="3"/>
        <charset val="128"/>
      </rPr>
      <t>：弘法池の水　</t>
    </r>
    <r>
      <rPr>
        <b/>
        <sz val="9"/>
        <color indexed="17"/>
        <rFont val="ＭＳ Ｐゴシック"/>
        <family val="3"/>
        <charset val="128"/>
      </rPr>
      <t>※白山禅定道は一里野ゴンドラ乗場まで</t>
    </r>
    <rPh sb="0" eb="2">
      <t>メイザン</t>
    </rPh>
    <rPh sb="3" eb="5">
      <t>ゼッケイ</t>
    </rPh>
    <rPh sb="6" eb="8">
      <t>フウケイ</t>
    </rPh>
    <rPh sb="9" eb="11">
      <t>ハクサン</t>
    </rPh>
    <rPh sb="12" eb="13">
      <t>タキ</t>
    </rPh>
    <rPh sb="14" eb="15">
      <t>ウバ</t>
    </rPh>
    <rPh sb="16" eb="17">
      <t>タキ</t>
    </rPh>
    <rPh sb="18" eb="20">
      <t>ヒキョウ</t>
    </rPh>
    <rPh sb="21" eb="23">
      <t>ハクサン</t>
    </rPh>
    <rPh sb="23" eb="24">
      <t>キタ</t>
    </rPh>
    <rPh sb="24" eb="25">
      <t>ロク</t>
    </rPh>
    <rPh sb="26" eb="28">
      <t>レキシ</t>
    </rPh>
    <rPh sb="29" eb="30">
      <t>ミチ</t>
    </rPh>
    <rPh sb="31" eb="33">
      <t>ハクサン</t>
    </rPh>
    <rPh sb="33" eb="34">
      <t>ゼン</t>
    </rPh>
    <rPh sb="34" eb="35">
      <t>テイ</t>
    </rPh>
    <rPh sb="35" eb="36">
      <t>ドウ</t>
    </rPh>
    <rPh sb="37" eb="39">
      <t>ジンジャ</t>
    </rPh>
    <rPh sb="40" eb="42">
      <t>ハクサン</t>
    </rPh>
    <rPh sb="42" eb="43">
      <t>ヒ</t>
    </rPh>
    <rPh sb="44" eb="46">
      <t>ジンジャ</t>
    </rPh>
    <rPh sb="47" eb="49">
      <t>メイボク</t>
    </rPh>
    <rPh sb="50" eb="52">
      <t>ミホトケ</t>
    </rPh>
    <rPh sb="52" eb="53">
      <t>トモ</t>
    </rPh>
    <rPh sb="56" eb="58">
      <t>メイスイ</t>
    </rPh>
    <rPh sb="59" eb="61">
      <t>コウボウ</t>
    </rPh>
    <rPh sb="61" eb="62">
      <t>イケ</t>
    </rPh>
    <rPh sb="63" eb="64">
      <t>ミズ</t>
    </rPh>
    <rPh sb="66" eb="68">
      <t>ハクサン</t>
    </rPh>
    <rPh sb="68" eb="69">
      <t>ゼン</t>
    </rPh>
    <rPh sb="69" eb="70">
      <t>テイ</t>
    </rPh>
    <rPh sb="70" eb="71">
      <t>ドウ</t>
    </rPh>
    <rPh sb="72" eb="74">
      <t>イチリ</t>
    </rPh>
    <rPh sb="74" eb="75">
      <t>ノ</t>
    </rPh>
    <rPh sb="79" eb="81">
      <t>ノリバ</t>
    </rPh>
    <phoneticPr fontId="1"/>
  </si>
  <si>
    <t>白山その1</t>
    <rPh sb="0" eb="2">
      <t>ハクサン</t>
    </rPh>
    <phoneticPr fontId="1"/>
  </si>
  <si>
    <t>白山その2</t>
    <rPh sb="0" eb="2">
      <t>ハクサン</t>
    </rPh>
    <phoneticPr fontId="1"/>
  </si>
  <si>
    <t>勝山、大野</t>
    <rPh sb="0" eb="2">
      <t>カツヤマ</t>
    </rPh>
    <rPh sb="3" eb="5">
      <t>オオノ</t>
    </rPh>
    <phoneticPr fontId="1"/>
  </si>
  <si>
    <r>
      <rPr>
        <b/>
        <sz val="9"/>
        <color indexed="10"/>
        <rFont val="ＭＳ Ｐゴシック"/>
        <family val="3"/>
        <charset val="128"/>
      </rPr>
      <t>名木、巨木</t>
    </r>
    <r>
      <rPr>
        <b/>
        <sz val="9"/>
        <color indexed="56"/>
        <rFont val="ＭＳ Ｐゴシック"/>
        <family val="3"/>
        <charset val="128"/>
      </rPr>
      <t>：太田の大トチ　</t>
    </r>
    <r>
      <rPr>
        <b/>
        <sz val="9"/>
        <color indexed="10"/>
        <rFont val="ＭＳ Ｐゴシック"/>
        <family val="3"/>
        <charset val="128"/>
      </rPr>
      <t>峠</t>
    </r>
    <r>
      <rPr>
        <b/>
        <sz val="9"/>
        <color indexed="56"/>
        <rFont val="ＭＳ Ｐゴシック"/>
        <family val="3"/>
        <charset val="128"/>
      </rPr>
      <t>：谷峠</t>
    </r>
    <rPh sb="0" eb="2">
      <t>メイボク</t>
    </rPh>
    <rPh sb="3" eb="5">
      <t>キョボク</t>
    </rPh>
    <rPh sb="6" eb="8">
      <t>オオタ</t>
    </rPh>
    <rPh sb="9" eb="10">
      <t>オオ</t>
    </rPh>
    <rPh sb="13" eb="14">
      <t>トウゲ</t>
    </rPh>
    <rPh sb="15" eb="16">
      <t>タニ</t>
    </rPh>
    <rPh sb="16" eb="17">
      <t>トウゲ</t>
    </rPh>
    <phoneticPr fontId="1"/>
  </si>
  <si>
    <r>
      <rPr>
        <b/>
        <sz val="9"/>
        <color indexed="10"/>
        <rFont val="ＭＳ Ｐゴシック"/>
        <family val="3"/>
        <charset val="128"/>
      </rPr>
      <t>歴史的風土</t>
    </r>
    <r>
      <rPr>
        <b/>
        <sz val="9"/>
        <color indexed="56"/>
        <rFont val="ＭＳ Ｐゴシック"/>
        <family val="3"/>
        <charset val="128"/>
      </rPr>
      <t>：勝山市　</t>
    </r>
    <r>
      <rPr>
        <b/>
        <sz val="9"/>
        <color indexed="10"/>
        <rFont val="ＭＳ Ｐゴシック"/>
        <family val="3"/>
        <charset val="128"/>
      </rPr>
      <t>道</t>
    </r>
    <r>
      <rPr>
        <b/>
        <sz val="9"/>
        <color indexed="56"/>
        <rFont val="ＭＳ Ｐゴシック"/>
        <family val="3"/>
        <charset val="128"/>
      </rPr>
      <t>：中宮平泉寺参道　</t>
    </r>
    <r>
      <rPr>
        <b/>
        <sz val="9"/>
        <color indexed="10"/>
        <rFont val="ＭＳ Ｐゴシック"/>
        <family val="3"/>
        <charset val="128"/>
      </rPr>
      <t>かおり風景</t>
    </r>
    <r>
      <rPr>
        <b/>
        <sz val="9"/>
        <color indexed="56"/>
        <rFont val="ＭＳ Ｐゴシック"/>
        <family val="3"/>
        <charset val="128"/>
      </rPr>
      <t>：菩提林杉鮮苔　</t>
    </r>
    <r>
      <rPr>
        <b/>
        <sz val="9"/>
        <color indexed="10"/>
        <rFont val="ＭＳ Ｐゴシック"/>
        <family val="3"/>
        <charset val="128"/>
      </rPr>
      <t>風景</t>
    </r>
    <r>
      <rPr>
        <b/>
        <sz val="9"/>
        <color indexed="56"/>
        <rFont val="ＭＳ Ｐゴシック"/>
        <family val="3"/>
        <charset val="128"/>
      </rPr>
      <t xml:space="preserve">：越前大野城下町
</t>
    </r>
    <r>
      <rPr>
        <b/>
        <sz val="9"/>
        <color indexed="10"/>
        <rFont val="ＭＳ Ｐゴシック"/>
        <family val="3"/>
        <charset val="128"/>
      </rPr>
      <t>名水</t>
    </r>
    <r>
      <rPr>
        <b/>
        <sz val="9"/>
        <color indexed="56"/>
        <rFont val="ＭＳ Ｐゴシック"/>
        <family val="3"/>
        <charset val="128"/>
      </rPr>
      <t>：御清水　</t>
    </r>
    <r>
      <rPr>
        <b/>
        <sz val="9"/>
        <color indexed="10"/>
        <rFont val="ＭＳ Ｐゴシック"/>
        <family val="3"/>
        <charset val="128"/>
      </rPr>
      <t>名山</t>
    </r>
    <r>
      <rPr>
        <b/>
        <sz val="9"/>
        <color indexed="56"/>
        <rFont val="ＭＳ Ｐゴシック"/>
        <family val="3"/>
        <charset val="128"/>
      </rPr>
      <t>：荒島岳　</t>
    </r>
    <r>
      <rPr>
        <b/>
        <sz val="9"/>
        <color indexed="10"/>
        <rFont val="ＭＳ Ｐゴシック"/>
        <family val="3"/>
        <charset val="128"/>
      </rPr>
      <t>滝</t>
    </r>
    <r>
      <rPr>
        <b/>
        <sz val="9"/>
        <color indexed="56"/>
        <rFont val="ＭＳ Ｐゴシック"/>
        <family val="3"/>
        <charset val="128"/>
      </rPr>
      <t>：龍双ケ滝　</t>
    </r>
    <r>
      <rPr>
        <b/>
        <sz val="9"/>
        <color indexed="10"/>
        <rFont val="ＭＳ Ｐゴシック"/>
        <family val="3"/>
        <charset val="128"/>
      </rPr>
      <t>森の巨人</t>
    </r>
    <r>
      <rPr>
        <b/>
        <sz val="9"/>
        <color indexed="56"/>
        <rFont val="ＭＳ Ｐゴシック"/>
        <family val="3"/>
        <charset val="128"/>
      </rPr>
      <t>：桃木峠の大杉　</t>
    </r>
    <r>
      <rPr>
        <b/>
        <sz val="9"/>
        <color indexed="10"/>
        <rFont val="ＭＳ Ｐゴシック"/>
        <family val="3"/>
        <charset val="128"/>
      </rPr>
      <t>名木、巨木</t>
    </r>
    <r>
      <rPr>
        <b/>
        <sz val="9"/>
        <color indexed="56"/>
        <rFont val="ＭＳ Ｐゴシック"/>
        <family val="3"/>
        <charset val="128"/>
      </rPr>
      <t xml:space="preserve">：白山神社カツラ
</t>
    </r>
    <r>
      <rPr>
        <b/>
        <sz val="9"/>
        <color indexed="10"/>
        <rFont val="ＭＳ Ｐゴシック"/>
        <family val="3"/>
        <charset val="128"/>
      </rPr>
      <t>渓谷</t>
    </r>
    <r>
      <rPr>
        <b/>
        <sz val="9"/>
        <color indexed="56"/>
        <rFont val="ＭＳ Ｐゴシック"/>
        <family val="3"/>
        <charset val="128"/>
      </rPr>
      <t>：九頭竜峡　</t>
    </r>
    <r>
      <rPr>
        <b/>
        <sz val="9"/>
        <color indexed="10"/>
        <rFont val="ＭＳ Ｐゴシック"/>
        <family val="3"/>
        <charset val="128"/>
      </rPr>
      <t>森林浴の森</t>
    </r>
    <r>
      <rPr>
        <b/>
        <sz val="9"/>
        <color indexed="56"/>
        <rFont val="ＭＳ Ｐゴシック"/>
        <family val="3"/>
        <charset val="128"/>
      </rPr>
      <t>：九頭竜国民休養地　</t>
    </r>
    <rPh sb="23" eb="25">
      <t>フウケイ</t>
    </rPh>
    <rPh sb="26" eb="27">
      <t>ボ</t>
    </rPh>
    <rPh sb="27" eb="28">
      <t>テイ</t>
    </rPh>
    <rPh sb="28" eb="29">
      <t>リン</t>
    </rPh>
    <rPh sb="29" eb="30">
      <t>スギ</t>
    </rPh>
    <rPh sb="30" eb="31">
      <t>セン</t>
    </rPh>
    <rPh sb="31" eb="32">
      <t>コケ</t>
    </rPh>
    <rPh sb="33" eb="35">
      <t>フウケイ</t>
    </rPh>
    <rPh sb="36" eb="38">
      <t>エチゼン</t>
    </rPh>
    <rPh sb="38" eb="40">
      <t>オオノ</t>
    </rPh>
    <rPh sb="40" eb="43">
      <t>ジョウカマチ</t>
    </rPh>
    <rPh sb="44" eb="46">
      <t>メイスイ</t>
    </rPh>
    <rPh sb="47" eb="48">
      <t>オン</t>
    </rPh>
    <rPh sb="48" eb="49">
      <t>キヨ</t>
    </rPh>
    <rPh sb="49" eb="50">
      <t>ミズ</t>
    </rPh>
    <rPh sb="51" eb="53">
      <t>メイザン</t>
    </rPh>
    <rPh sb="54" eb="56">
      <t>アラシマ</t>
    </rPh>
    <rPh sb="56" eb="57">
      <t>ダケ</t>
    </rPh>
    <rPh sb="58" eb="59">
      <t>タキ</t>
    </rPh>
    <rPh sb="60" eb="61">
      <t>リュウ</t>
    </rPh>
    <rPh sb="61" eb="62">
      <t>ソウ</t>
    </rPh>
    <rPh sb="63" eb="64">
      <t>タキ</t>
    </rPh>
    <rPh sb="65" eb="66">
      <t>モリ</t>
    </rPh>
    <rPh sb="67" eb="69">
      <t>キョジン</t>
    </rPh>
    <rPh sb="70" eb="72">
      <t>モモキ</t>
    </rPh>
    <rPh sb="72" eb="73">
      <t>トウゲ</t>
    </rPh>
    <rPh sb="74" eb="75">
      <t>オオ</t>
    </rPh>
    <rPh sb="75" eb="76">
      <t>スギ</t>
    </rPh>
    <rPh sb="77" eb="79">
      <t>メイボク</t>
    </rPh>
    <rPh sb="80" eb="82">
      <t>キョボク</t>
    </rPh>
    <rPh sb="83" eb="85">
      <t>ハクサン</t>
    </rPh>
    <rPh sb="85" eb="87">
      <t>ジンジャ</t>
    </rPh>
    <rPh sb="91" eb="93">
      <t>ケイコク</t>
    </rPh>
    <rPh sb="94" eb="97">
      <t>クズリュウ</t>
    </rPh>
    <rPh sb="97" eb="98">
      <t>キョウ</t>
    </rPh>
    <rPh sb="99" eb="102">
      <t>シンリンヨク</t>
    </rPh>
    <rPh sb="103" eb="104">
      <t>モリ</t>
    </rPh>
    <rPh sb="105" eb="108">
      <t>クズリュウ</t>
    </rPh>
    <rPh sb="108" eb="110">
      <t>コクミン</t>
    </rPh>
    <rPh sb="110" eb="112">
      <t>キュウヨウ</t>
    </rPh>
    <rPh sb="112" eb="113">
      <t>チ</t>
    </rPh>
    <phoneticPr fontId="1"/>
  </si>
  <si>
    <t>白鳥、荘川</t>
    <rPh sb="0" eb="2">
      <t>シラトリ</t>
    </rPh>
    <rPh sb="3" eb="5">
      <t>ショウカワ</t>
    </rPh>
    <phoneticPr fontId="1"/>
  </si>
  <si>
    <t>＜１２．１０．２４－１０．２８上高地、白山＞</t>
    <rPh sb="15" eb="18">
      <t>カミコウチ</t>
    </rPh>
    <rPh sb="19" eb="21">
      <t>ハクサン</t>
    </rPh>
    <phoneticPr fontId="6"/>
  </si>
  <si>
    <t>松本その2</t>
    <rPh sb="0" eb="2">
      <t>マツモト</t>
    </rPh>
    <phoneticPr fontId="1"/>
  </si>
  <si>
    <t>飛騨</t>
    <rPh sb="0" eb="2">
      <t>ヒダ</t>
    </rPh>
    <phoneticPr fontId="1"/>
  </si>
  <si>
    <r>
      <rPr>
        <b/>
        <sz val="9"/>
        <color indexed="10"/>
        <rFont val="ＭＳ Ｐゴシック"/>
        <family val="3"/>
        <charset val="128"/>
      </rPr>
      <t>名木、巨木</t>
    </r>
    <r>
      <rPr>
        <b/>
        <sz val="9"/>
        <color indexed="56"/>
        <rFont val="ＭＳ Ｐゴシック"/>
        <family val="3"/>
        <charset val="128"/>
      </rPr>
      <t>：石徹白大杉　</t>
    </r>
    <r>
      <rPr>
        <b/>
        <sz val="9"/>
        <color indexed="10"/>
        <rFont val="ＭＳ Ｐゴシック"/>
        <family val="3"/>
        <charset val="128"/>
      </rPr>
      <t>滝</t>
    </r>
    <r>
      <rPr>
        <b/>
        <sz val="9"/>
        <color indexed="56"/>
        <rFont val="ＭＳ Ｐゴシック"/>
        <family val="3"/>
        <charset val="128"/>
      </rPr>
      <t>：阿弥陀ケ滝　</t>
    </r>
    <r>
      <rPr>
        <b/>
        <sz val="9"/>
        <color indexed="10"/>
        <rFont val="ＭＳ Ｐゴシック"/>
        <family val="3"/>
        <charset val="128"/>
      </rPr>
      <t>棚田</t>
    </r>
    <r>
      <rPr>
        <b/>
        <sz val="9"/>
        <color indexed="56"/>
        <rFont val="ＭＳ Ｐゴシック"/>
        <family val="3"/>
        <charset val="128"/>
      </rPr>
      <t>：正ケ洞　</t>
    </r>
    <r>
      <rPr>
        <b/>
        <sz val="9"/>
        <color indexed="10"/>
        <rFont val="ＭＳ Ｐゴシック"/>
        <family val="3"/>
        <charset val="128"/>
      </rPr>
      <t>秘境</t>
    </r>
    <r>
      <rPr>
        <b/>
        <sz val="9"/>
        <color indexed="56"/>
        <rFont val="ＭＳ Ｐゴシック"/>
        <family val="3"/>
        <charset val="128"/>
      </rPr>
      <t xml:space="preserve">：長良川上流
</t>
    </r>
    <r>
      <rPr>
        <b/>
        <sz val="9"/>
        <color indexed="10"/>
        <rFont val="ＭＳ Ｐゴシック"/>
        <family val="3"/>
        <charset val="128"/>
      </rPr>
      <t>森の巨人</t>
    </r>
    <r>
      <rPr>
        <b/>
        <sz val="9"/>
        <color indexed="56"/>
        <rFont val="ＭＳ Ｐゴシック"/>
        <family val="3"/>
        <charset val="128"/>
      </rPr>
      <t>：荘川村ヒメコマツ、ヒノキ　</t>
    </r>
    <r>
      <rPr>
        <b/>
        <sz val="9"/>
        <color indexed="17"/>
        <rFont val="ＭＳ Ｐゴシック"/>
        <family val="3"/>
        <charset val="128"/>
      </rPr>
      <t>※荘川村ヒメコマツ、ヒノキは林道入口まで（通行止）</t>
    </r>
    <rPh sb="0" eb="2">
      <t>メイボク</t>
    </rPh>
    <rPh sb="3" eb="5">
      <t>キョボク</t>
    </rPh>
    <rPh sb="6" eb="9">
      <t>イトシロ</t>
    </rPh>
    <rPh sb="9" eb="11">
      <t>オオスギ</t>
    </rPh>
    <rPh sb="12" eb="13">
      <t>タキ</t>
    </rPh>
    <rPh sb="14" eb="17">
      <t>アミダ</t>
    </rPh>
    <rPh sb="18" eb="19">
      <t>タキ</t>
    </rPh>
    <rPh sb="20" eb="22">
      <t>タナダ</t>
    </rPh>
    <rPh sb="23" eb="24">
      <t>タダ</t>
    </rPh>
    <rPh sb="25" eb="26">
      <t>ドウ</t>
    </rPh>
    <rPh sb="27" eb="29">
      <t>ヒキョウ</t>
    </rPh>
    <rPh sb="30" eb="33">
      <t>ナガラガワ</t>
    </rPh>
    <rPh sb="33" eb="35">
      <t>ジョウリュウ</t>
    </rPh>
    <rPh sb="36" eb="37">
      <t>モリ</t>
    </rPh>
    <rPh sb="38" eb="40">
      <t>キョジン</t>
    </rPh>
    <rPh sb="41" eb="44">
      <t>ショウカワムラ</t>
    </rPh>
    <rPh sb="55" eb="57">
      <t>ショウカワ</t>
    </rPh>
    <rPh sb="57" eb="58">
      <t>ムラ</t>
    </rPh>
    <rPh sb="68" eb="70">
      <t>リンドウ</t>
    </rPh>
    <rPh sb="70" eb="72">
      <t>イリグチ</t>
    </rPh>
    <rPh sb="75" eb="77">
      <t>ツウコウ</t>
    </rPh>
    <rPh sb="77" eb="78">
      <t>ド</t>
    </rPh>
    <phoneticPr fontId="1"/>
  </si>
  <si>
    <t>京都府</t>
    <rPh sb="0" eb="3">
      <t>キョウトフ</t>
    </rPh>
    <phoneticPr fontId="1"/>
  </si>
  <si>
    <t>京都市その１</t>
    <rPh sb="0" eb="2">
      <t>キョウト</t>
    </rPh>
    <rPh sb="2" eb="3">
      <t>シ</t>
    </rPh>
    <phoneticPr fontId="1"/>
  </si>
  <si>
    <t>京都市その２</t>
    <rPh sb="0" eb="2">
      <t>キョウト</t>
    </rPh>
    <rPh sb="2" eb="3">
      <t>シ</t>
    </rPh>
    <phoneticPr fontId="1"/>
  </si>
  <si>
    <t>京都市その３</t>
    <rPh sb="0" eb="2">
      <t>キョウト</t>
    </rPh>
    <rPh sb="2" eb="3">
      <t>シ</t>
    </rPh>
    <phoneticPr fontId="1"/>
  </si>
  <si>
    <r>
      <rPr>
        <b/>
        <sz val="9"/>
        <color indexed="10"/>
        <rFont val="ＭＳ Ｐゴシック"/>
        <family val="3"/>
        <charset val="128"/>
      </rPr>
      <t>夜景</t>
    </r>
    <r>
      <rPr>
        <b/>
        <sz val="9"/>
        <color indexed="56"/>
        <rFont val="ＭＳ Ｐゴシック"/>
        <family val="3"/>
        <charset val="128"/>
      </rPr>
      <t>：将軍塚　</t>
    </r>
    <r>
      <rPr>
        <b/>
        <sz val="9"/>
        <color indexed="10"/>
        <rFont val="ＭＳ Ｐゴシック"/>
        <family val="3"/>
        <charset val="128"/>
      </rPr>
      <t>新日本観光地、２１世紀風景</t>
    </r>
    <r>
      <rPr>
        <b/>
        <sz val="9"/>
        <color indexed="56"/>
        <rFont val="ＭＳ Ｐゴシック"/>
        <family val="3"/>
        <charset val="128"/>
      </rPr>
      <t>：京都　</t>
    </r>
    <r>
      <rPr>
        <b/>
        <sz val="9"/>
        <color indexed="10"/>
        <rFont val="ＭＳ Ｐゴシック"/>
        <family val="3"/>
        <charset val="128"/>
      </rPr>
      <t>名木</t>
    </r>
    <r>
      <rPr>
        <b/>
        <sz val="9"/>
        <color indexed="56"/>
        <rFont val="ＭＳ Ｐゴシック"/>
        <family val="3"/>
        <charset val="128"/>
      </rPr>
      <t>：天然伏条台スギ　</t>
    </r>
    <r>
      <rPr>
        <b/>
        <sz val="9"/>
        <color indexed="10"/>
        <rFont val="ＭＳ Ｐゴシック"/>
        <family val="3"/>
        <charset val="128"/>
      </rPr>
      <t>絶景</t>
    </r>
    <r>
      <rPr>
        <b/>
        <sz val="9"/>
        <color indexed="56"/>
        <rFont val="ＭＳ Ｐゴシック"/>
        <family val="3"/>
        <charset val="128"/>
      </rPr>
      <t xml:space="preserve">：鞍馬の火祭
</t>
    </r>
    <r>
      <rPr>
        <b/>
        <sz val="9"/>
        <color indexed="10"/>
        <rFont val="ＭＳ Ｐゴシック"/>
        <family val="3"/>
        <charset val="128"/>
      </rPr>
      <t>絶景</t>
    </r>
    <r>
      <rPr>
        <b/>
        <sz val="9"/>
        <color indexed="56"/>
        <rFont val="ＭＳ Ｐゴシック"/>
        <family val="3"/>
        <charset val="128"/>
      </rPr>
      <t>：貴船　</t>
    </r>
    <r>
      <rPr>
        <b/>
        <sz val="9"/>
        <color indexed="10"/>
        <rFont val="ＭＳ Ｐゴシック"/>
        <family val="3"/>
        <charset val="128"/>
      </rPr>
      <t>建造物群保存</t>
    </r>
    <r>
      <rPr>
        <b/>
        <sz val="9"/>
        <color indexed="56"/>
        <rFont val="ＭＳ Ｐゴシック"/>
        <family val="3"/>
        <charset val="128"/>
      </rPr>
      <t>：京都市上加茂　</t>
    </r>
    <r>
      <rPr>
        <b/>
        <sz val="9"/>
        <color indexed="10"/>
        <rFont val="ＭＳ Ｐゴシック"/>
        <family val="3"/>
        <charset val="128"/>
      </rPr>
      <t>絶景</t>
    </r>
    <r>
      <rPr>
        <b/>
        <sz val="9"/>
        <color indexed="56"/>
        <rFont val="ＭＳ Ｐゴシック"/>
        <family val="3"/>
        <charset val="128"/>
      </rPr>
      <t>：西山（場所不明）　</t>
    </r>
    <r>
      <rPr>
        <b/>
        <sz val="9"/>
        <color indexed="10"/>
        <rFont val="ＭＳ Ｐゴシック"/>
        <family val="3"/>
        <charset val="128"/>
      </rPr>
      <t>都市公園</t>
    </r>
    <r>
      <rPr>
        <b/>
        <sz val="9"/>
        <color indexed="56"/>
        <rFont val="ＭＳ Ｐゴシック"/>
        <family val="3"/>
        <charset val="128"/>
      </rPr>
      <t xml:space="preserve">：宝が池公園
</t>
    </r>
    <r>
      <rPr>
        <b/>
        <sz val="9"/>
        <color indexed="10"/>
        <rFont val="ＭＳ Ｐゴシック"/>
        <family val="3"/>
        <charset val="128"/>
      </rPr>
      <t>名水</t>
    </r>
    <r>
      <rPr>
        <b/>
        <sz val="9"/>
        <color indexed="56"/>
        <rFont val="ＭＳ Ｐゴシック"/>
        <family val="3"/>
        <charset val="128"/>
      </rPr>
      <t>：伏見の御香水　</t>
    </r>
    <r>
      <rPr>
        <b/>
        <sz val="9"/>
        <color indexed="10"/>
        <rFont val="ＭＳ Ｐゴシック"/>
        <family val="3"/>
        <charset val="128"/>
      </rPr>
      <t>かおり風景</t>
    </r>
    <r>
      <rPr>
        <b/>
        <sz val="9"/>
        <color indexed="56"/>
        <rFont val="ＭＳ Ｐゴシック"/>
        <family val="3"/>
        <charset val="128"/>
      </rPr>
      <t>：伏見の酒蔵　</t>
    </r>
    <r>
      <rPr>
        <b/>
        <sz val="9"/>
        <color indexed="10"/>
        <rFont val="ＭＳ Ｐゴシック"/>
        <family val="3"/>
        <charset val="128"/>
      </rPr>
      <t>遊歩</t>
    </r>
    <r>
      <rPr>
        <b/>
        <sz val="9"/>
        <color indexed="56"/>
        <rFont val="ＭＳ Ｐゴシック"/>
        <family val="3"/>
        <charset val="128"/>
      </rPr>
      <t xml:space="preserve">：伏見地区
</t>
    </r>
    <r>
      <rPr>
        <b/>
        <sz val="9"/>
        <color indexed="10"/>
        <rFont val="ＭＳ Ｐゴシック"/>
        <family val="3"/>
        <charset val="128"/>
      </rPr>
      <t>神社仏閣関連</t>
    </r>
    <r>
      <rPr>
        <b/>
        <sz val="9"/>
        <color indexed="56"/>
        <rFont val="ＭＳ Ｐゴシック"/>
        <family val="3"/>
        <charset val="128"/>
      </rPr>
      <t>：三千院、上加茂神社、下鴨神社、伏見稲荷大社</t>
    </r>
    <rPh sb="0" eb="2">
      <t>ヤケイ</t>
    </rPh>
    <rPh sb="3" eb="5">
      <t>ショウグン</t>
    </rPh>
    <rPh sb="5" eb="6">
      <t>ヅカ</t>
    </rPh>
    <rPh sb="7" eb="10">
      <t>シンニホン</t>
    </rPh>
    <rPh sb="10" eb="13">
      <t>カンコウチ</t>
    </rPh>
    <rPh sb="16" eb="18">
      <t>セイキ</t>
    </rPh>
    <rPh sb="18" eb="20">
      <t>フウケイ</t>
    </rPh>
    <rPh sb="21" eb="23">
      <t>キョウト</t>
    </rPh>
    <rPh sb="24" eb="26">
      <t>メイボク</t>
    </rPh>
    <rPh sb="27" eb="29">
      <t>テンネン</t>
    </rPh>
    <rPh sb="29" eb="30">
      <t>フ</t>
    </rPh>
    <rPh sb="30" eb="31">
      <t>ジョウ</t>
    </rPh>
    <rPh sb="31" eb="32">
      <t>ダイ</t>
    </rPh>
    <rPh sb="35" eb="37">
      <t>ゼッケイ</t>
    </rPh>
    <rPh sb="38" eb="40">
      <t>クラマ</t>
    </rPh>
    <rPh sb="41" eb="43">
      <t>ヒマツリ</t>
    </rPh>
    <rPh sb="44" eb="46">
      <t>ゼッケイ</t>
    </rPh>
    <rPh sb="47" eb="49">
      <t>キフネ</t>
    </rPh>
    <rPh sb="50" eb="53">
      <t>ケンゾウブツ</t>
    </rPh>
    <rPh sb="53" eb="54">
      <t>グン</t>
    </rPh>
    <rPh sb="54" eb="56">
      <t>ホゾン</t>
    </rPh>
    <rPh sb="57" eb="59">
      <t>キョウト</t>
    </rPh>
    <rPh sb="59" eb="60">
      <t>シ</t>
    </rPh>
    <rPh sb="60" eb="61">
      <t>カミ</t>
    </rPh>
    <rPh sb="61" eb="63">
      <t>カモ</t>
    </rPh>
    <rPh sb="64" eb="66">
      <t>ゼッケイ</t>
    </rPh>
    <rPh sb="67" eb="69">
      <t>ニシヤマ</t>
    </rPh>
    <rPh sb="70" eb="72">
      <t>バショ</t>
    </rPh>
    <rPh sb="72" eb="74">
      <t>フメイ</t>
    </rPh>
    <rPh sb="76" eb="78">
      <t>トシ</t>
    </rPh>
    <rPh sb="78" eb="80">
      <t>コウエン</t>
    </rPh>
    <rPh sb="81" eb="82">
      <t>タカラ</t>
    </rPh>
    <rPh sb="83" eb="84">
      <t>イケ</t>
    </rPh>
    <rPh sb="84" eb="86">
      <t>コウエン</t>
    </rPh>
    <rPh sb="87" eb="89">
      <t>メイスイ</t>
    </rPh>
    <rPh sb="90" eb="92">
      <t>フシミ</t>
    </rPh>
    <rPh sb="93" eb="94">
      <t>ゴ</t>
    </rPh>
    <rPh sb="94" eb="96">
      <t>コウスイ</t>
    </rPh>
    <rPh sb="100" eb="102">
      <t>フウケイ</t>
    </rPh>
    <rPh sb="103" eb="105">
      <t>フシミ</t>
    </rPh>
    <rPh sb="106" eb="107">
      <t>サケ</t>
    </rPh>
    <rPh sb="107" eb="108">
      <t>グラ</t>
    </rPh>
    <rPh sb="109" eb="111">
      <t>ユウホ</t>
    </rPh>
    <rPh sb="112" eb="114">
      <t>フシミ</t>
    </rPh>
    <rPh sb="114" eb="116">
      <t>チク</t>
    </rPh>
    <rPh sb="117" eb="119">
      <t>ジンジャ</t>
    </rPh>
    <rPh sb="119" eb="121">
      <t>ブッカク</t>
    </rPh>
    <rPh sb="121" eb="123">
      <t>カンレン</t>
    </rPh>
    <rPh sb="124" eb="127">
      <t>サンゼンイン</t>
    </rPh>
    <rPh sb="128" eb="129">
      <t>カミ</t>
    </rPh>
    <rPh sb="129" eb="131">
      <t>カモ</t>
    </rPh>
    <rPh sb="131" eb="133">
      <t>ジンジャ</t>
    </rPh>
    <rPh sb="134" eb="135">
      <t>シタ</t>
    </rPh>
    <rPh sb="135" eb="136">
      <t>カモ</t>
    </rPh>
    <rPh sb="136" eb="138">
      <t>ジンジャ</t>
    </rPh>
    <rPh sb="139" eb="141">
      <t>フシミ</t>
    </rPh>
    <rPh sb="141" eb="143">
      <t>イナリ</t>
    </rPh>
    <rPh sb="143" eb="145">
      <t>タイシャ</t>
    </rPh>
    <phoneticPr fontId="1"/>
  </si>
  <si>
    <r>
      <rPr>
        <b/>
        <sz val="9"/>
        <color indexed="10"/>
        <rFont val="ＭＳ Ｐゴシック"/>
        <family val="3"/>
        <charset val="128"/>
      </rPr>
      <t>名城、名勝</t>
    </r>
    <r>
      <rPr>
        <b/>
        <sz val="9"/>
        <color indexed="56"/>
        <rFont val="ＭＳ Ｐゴシック"/>
        <family val="3"/>
        <charset val="128"/>
      </rPr>
      <t>：二条城　</t>
    </r>
    <r>
      <rPr>
        <b/>
        <sz val="9"/>
        <color indexed="10"/>
        <rFont val="ＭＳ Ｐゴシック"/>
        <family val="3"/>
        <charset val="128"/>
      </rPr>
      <t>かおり風景</t>
    </r>
    <r>
      <rPr>
        <b/>
        <sz val="9"/>
        <color indexed="56"/>
        <rFont val="ＭＳ Ｐゴシック"/>
        <family val="3"/>
        <charset val="128"/>
      </rPr>
      <t>：仏具店界隈　</t>
    </r>
    <r>
      <rPr>
        <b/>
        <sz val="9"/>
        <color indexed="10"/>
        <rFont val="ＭＳ Ｐゴシック"/>
        <family val="3"/>
        <charset val="128"/>
      </rPr>
      <t>名勝</t>
    </r>
    <r>
      <rPr>
        <b/>
        <sz val="9"/>
        <color indexed="56"/>
        <rFont val="ＭＳ Ｐゴシック"/>
        <family val="3"/>
        <charset val="128"/>
      </rPr>
      <t>：双ヶ岡　</t>
    </r>
    <r>
      <rPr>
        <b/>
        <sz val="9"/>
        <color indexed="10"/>
        <rFont val="ＭＳ Ｐゴシック"/>
        <family val="3"/>
        <charset val="128"/>
      </rPr>
      <t>桜名所</t>
    </r>
    <r>
      <rPr>
        <b/>
        <sz val="9"/>
        <color indexed="56"/>
        <rFont val="ＭＳ Ｐゴシック"/>
        <family val="3"/>
        <charset val="128"/>
      </rPr>
      <t xml:space="preserve">：御室桜
</t>
    </r>
    <r>
      <rPr>
        <b/>
        <sz val="9"/>
        <color indexed="10"/>
        <rFont val="ＭＳ Ｐゴシック"/>
        <family val="3"/>
        <charset val="128"/>
      </rPr>
      <t>神社仏閣関連</t>
    </r>
    <r>
      <rPr>
        <b/>
        <sz val="9"/>
        <color indexed="56"/>
        <rFont val="ＭＳ Ｐゴシック"/>
        <family val="3"/>
        <charset val="128"/>
      </rPr>
      <t>：相国寺、本法事、大徳寺、大仙院、龍光院、金閣寺、龍安寺、仁和寺、平野神社、
北野天満宮、西本願寺、東本願寺、東寺</t>
    </r>
    <rPh sb="0" eb="2">
      <t>メイジョウ</t>
    </rPh>
    <rPh sb="3" eb="5">
      <t>メイショウ</t>
    </rPh>
    <rPh sb="6" eb="9">
      <t>ニジョウジョウ</t>
    </rPh>
    <rPh sb="13" eb="15">
      <t>フウケイ</t>
    </rPh>
    <rPh sb="16" eb="18">
      <t>ブツグ</t>
    </rPh>
    <rPh sb="18" eb="19">
      <t>テン</t>
    </rPh>
    <rPh sb="19" eb="21">
      <t>カイワイ</t>
    </rPh>
    <rPh sb="22" eb="24">
      <t>メイショウ</t>
    </rPh>
    <rPh sb="25" eb="28">
      <t>ナラビガオカ</t>
    </rPh>
    <rPh sb="29" eb="30">
      <t>サクラ</t>
    </rPh>
    <rPh sb="30" eb="32">
      <t>メイショ</t>
    </rPh>
    <rPh sb="33" eb="34">
      <t>オ</t>
    </rPh>
    <rPh sb="34" eb="35">
      <t>ムロ</t>
    </rPh>
    <rPh sb="35" eb="36">
      <t>サクラ</t>
    </rPh>
    <rPh sb="37" eb="39">
      <t>ジンジャ</t>
    </rPh>
    <rPh sb="39" eb="41">
      <t>ブッカク</t>
    </rPh>
    <rPh sb="41" eb="43">
      <t>カンレン</t>
    </rPh>
    <rPh sb="44" eb="47">
      <t>ショウコクジ</t>
    </rPh>
    <rPh sb="48" eb="49">
      <t>ホン</t>
    </rPh>
    <rPh sb="49" eb="51">
      <t>ホウジ</t>
    </rPh>
    <rPh sb="52" eb="55">
      <t>ダイトクジ</t>
    </rPh>
    <rPh sb="56" eb="58">
      <t>ダイセン</t>
    </rPh>
    <rPh sb="58" eb="59">
      <t>イン</t>
    </rPh>
    <rPh sb="60" eb="63">
      <t>リュウコウイン</t>
    </rPh>
    <rPh sb="64" eb="67">
      <t>キンカクジ</t>
    </rPh>
    <rPh sb="68" eb="69">
      <t>リュウ</t>
    </rPh>
    <rPh sb="69" eb="70">
      <t>ヤス</t>
    </rPh>
    <rPh sb="70" eb="71">
      <t>テラ</t>
    </rPh>
    <rPh sb="72" eb="75">
      <t>ニンナジ</t>
    </rPh>
    <rPh sb="76" eb="78">
      <t>ヒラノ</t>
    </rPh>
    <rPh sb="78" eb="80">
      <t>ジンジャ</t>
    </rPh>
    <rPh sb="82" eb="84">
      <t>キタノ</t>
    </rPh>
    <rPh sb="84" eb="87">
      <t>テンマングウ</t>
    </rPh>
    <rPh sb="88" eb="89">
      <t>ニシ</t>
    </rPh>
    <rPh sb="89" eb="92">
      <t>ホンガンジ</t>
    </rPh>
    <rPh sb="93" eb="94">
      <t>ヒガシ</t>
    </rPh>
    <rPh sb="94" eb="97">
      <t>ホンガンジ</t>
    </rPh>
    <rPh sb="98" eb="99">
      <t>ヒガシ</t>
    </rPh>
    <rPh sb="99" eb="100">
      <t>テラ</t>
    </rPh>
    <phoneticPr fontId="1"/>
  </si>
  <si>
    <r>
      <rPr>
        <b/>
        <sz val="9"/>
        <color indexed="10"/>
        <rFont val="ＭＳ Ｐゴシック"/>
        <family val="3"/>
        <charset val="128"/>
      </rPr>
      <t>絶景</t>
    </r>
    <r>
      <rPr>
        <b/>
        <sz val="9"/>
        <color indexed="56"/>
        <rFont val="ＭＳ Ｐゴシック"/>
        <family val="3"/>
        <charset val="128"/>
      </rPr>
      <t>：先斗町　</t>
    </r>
    <r>
      <rPr>
        <b/>
        <sz val="9"/>
        <color indexed="10"/>
        <rFont val="ＭＳ Ｐゴシック"/>
        <family val="3"/>
        <charset val="128"/>
      </rPr>
      <t>２１世紀風景</t>
    </r>
    <r>
      <rPr>
        <b/>
        <sz val="9"/>
        <color indexed="56"/>
        <rFont val="ＭＳ Ｐゴシック"/>
        <family val="3"/>
        <charset val="128"/>
      </rPr>
      <t>：鴨川　</t>
    </r>
    <r>
      <rPr>
        <b/>
        <sz val="9"/>
        <color indexed="10"/>
        <rFont val="ＭＳ Ｐゴシック"/>
        <family val="3"/>
        <charset val="128"/>
      </rPr>
      <t>建造物群保存、かおり風景、絶景、百景</t>
    </r>
    <r>
      <rPr>
        <b/>
        <sz val="9"/>
        <color indexed="56"/>
        <rFont val="ＭＳ Ｐゴシック"/>
        <family val="3"/>
        <charset val="128"/>
      </rPr>
      <t xml:space="preserve">：祇園新橋通り
</t>
    </r>
    <r>
      <rPr>
        <b/>
        <sz val="9"/>
        <color indexed="10"/>
        <rFont val="ＭＳ Ｐゴシック"/>
        <family val="3"/>
        <charset val="128"/>
      </rPr>
      <t>都市公園</t>
    </r>
    <r>
      <rPr>
        <b/>
        <sz val="9"/>
        <color indexed="56"/>
        <rFont val="ＭＳ Ｐゴシック"/>
        <family val="3"/>
        <charset val="128"/>
      </rPr>
      <t>：円山公園　</t>
    </r>
    <r>
      <rPr>
        <b/>
        <sz val="9"/>
        <color indexed="10"/>
        <rFont val="ＭＳ Ｐゴシック"/>
        <family val="3"/>
        <charset val="128"/>
      </rPr>
      <t>建造物群保存</t>
    </r>
    <r>
      <rPr>
        <b/>
        <sz val="9"/>
        <color indexed="56"/>
        <rFont val="ＭＳ Ｐゴシック"/>
        <family val="3"/>
        <charset val="128"/>
      </rPr>
      <t xml:space="preserve">：産寧坂
</t>
    </r>
    <r>
      <rPr>
        <b/>
        <sz val="9"/>
        <color indexed="10"/>
        <rFont val="ＭＳ Ｐゴシック"/>
        <family val="3"/>
        <charset val="128"/>
      </rPr>
      <t>神社仏閣関連</t>
    </r>
    <r>
      <rPr>
        <b/>
        <sz val="9"/>
        <color indexed="56"/>
        <rFont val="ＭＳ Ｐゴシック"/>
        <family val="3"/>
        <charset val="128"/>
      </rPr>
      <t>：八坂神社、知恩院、高台寺、清水寺、妙法院、豊国神社、三十三間堂、東福寺、龍吟庵</t>
    </r>
    <rPh sb="0" eb="2">
      <t>ゼッケイ</t>
    </rPh>
    <rPh sb="3" eb="6">
      <t>ポントチョウ</t>
    </rPh>
    <rPh sb="9" eb="11">
      <t>セイキ</t>
    </rPh>
    <rPh sb="11" eb="13">
      <t>フウケイ</t>
    </rPh>
    <rPh sb="14" eb="16">
      <t>カモガワ</t>
    </rPh>
    <rPh sb="17" eb="20">
      <t>ケンゾウブツ</t>
    </rPh>
    <rPh sb="20" eb="21">
      <t>グン</t>
    </rPh>
    <rPh sb="21" eb="23">
      <t>ホゾン</t>
    </rPh>
    <rPh sb="27" eb="29">
      <t>フウケイ</t>
    </rPh>
    <rPh sb="30" eb="32">
      <t>ゼッケイ</t>
    </rPh>
    <rPh sb="33" eb="35">
      <t>ヒャッケイ</t>
    </rPh>
    <rPh sb="36" eb="38">
      <t>ギオン</t>
    </rPh>
    <rPh sb="38" eb="40">
      <t>シンバシ</t>
    </rPh>
    <rPh sb="40" eb="41">
      <t>トオ</t>
    </rPh>
    <rPh sb="43" eb="45">
      <t>トシ</t>
    </rPh>
    <rPh sb="45" eb="47">
      <t>コウエン</t>
    </rPh>
    <rPh sb="48" eb="52">
      <t>マルヤマコウエン</t>
    </rPh>
    <rPh sb="53" eb="56">
      <t>ケンゾウブツ</t>
    </rPh>
    <rPh sb="56" eb="57">
      <t>グン</t>
    </rPh>
    <rPh sb="57" eb="59">
      <t>ホゾン</t>
    </rPh>
    <rPh sb="60" eb="61">
      <t>サン</t>
    </rPh>
    <rPh sb="61" eb="62">
      <t>ネイ</t>
    </rPh>
    <rPh sb="62" eb="63">
      <t>サカ</t>
    </rPh>
    <rPh sb="64" eb="66">
      <t>ジンジャ</t>
    </rPh>
    <rPh sb="66" eb="68">
      <t>ブッカク</t>
    </rPh>
    <rPh sb="68" eb="70">
      <t>カンレン</t>
    </rPh>
    <rPh sb="71" eb="75">
      <t>ヤサカジンジャ</t>
    </rPh>
    <rPh sb="76" eb="79">
      <t>チオンイン</t>
    </rPh>
    <rPh sb="80" eb="83">
      <t>コウダイジ</t>
    </rPh>
    <rPh sb="84" eb="87">
      <t>キヨミズデラ</t>
    </rPh>
    <rPh sb="88" eb="90">
      <t>ミョウホウ</t>
    </rPh>
    <rPh sb="90" eb="91">
      <t>イン</t>
    </rPh>
    <rPh sb="92" eb="94">
      <t>ホウコク</t>
    </rPh>
    <rPh sb="94" eb="96">
      <t>ジンジャ</t>
    </rPh>
    <rPh sb="97" eb="100">
      <t>３３</t>
    </rPh>
    <rPh sb="100" eb="101">
      <t>アイダ</t>
    </rPh>
    <rPh sb="101" eb="102">
      <t>ドウ</t>
    </rPh>
    <rPh sb="103" eb="106">
      <t>トウフクジ</t>
    </rPh>
    <rPh sb="107" eb="108">
      <t>リュウ</t>
    </rPh>
    <rPh sb="108" eb="109">
      <t>ギン</t>
    </rPh>
    <rPh sb="109" eb="110">
      <t>アン</t>
    </rPh>
    <phoneticPr fontId="1"/>
  </si>
  <si>
    <r>
      <rPr>
        <b/>
        <sz val="9"/>
        <color indexed="10"/>
        <rFont val="ＭＳ Ｐゴシック"/>
        <family val="3"/>
        <charset val="128"/>
      </rPr>
      <t>峠</t>
    </r>
    <r>
      <rPr>
        <b/>
        <sz val="9"/>
        <color indexed="56"/>
        <rFont val="ＭＳ Ｐゴシック"/>
        <family val="3"/>
        <charset val="128"/>
      </rPr>
      <t>：京見峠　</t>
    </r>
    <r>
      <rPr>
        <b/>
        <sz val="9"/>
        <color indexed="10"/>
        <rFont val="ＭＳ Ｐゴシック"/>
        <family val="3"/>
        <charset val="128"/>
      </rPr>
      <t>自然、風景</t>
    </r>
    <r>
      <rPr>
        <b/>
        <sz val="9"/>
        <color indexed="56"/>
        <rFont val="ＭＳ Ｐゴシック"/>
        <family val="3"/>
        <charset val="128"/>
      </rPr>
      <t>：北山杉　</t>
    </r>
    <r>
      <rPr>
        <b/>
        <sz val="9"/>
        <color indexed="10"/>
        <rFont val="ＭＳ Ｐゴシック"/>
        <family val="3"/>
        <charset val="128"/>
      </rPr>
      <t>むら景観</t>
    </r>
    <r>
      <rPr>
        <b/>
        <sz val="9"/>
        <color indexed="56"/>
        <rFont val="ＭＳ Ｐゴシック"/>
        <family val="3"/>
        <charset val="128"/>
      </rPr>
      <t>：北嵯峨　</t>
    </r>
    <r>
      <rPr>
        <b/>
        <sz val="9"/>
        <color indexed="10"/>
        <rFont val="ＭＳ Ｐゴシック"/>
        <family val="3"/>
        <charset val="128"/>
      </rPr>
      <t>絶景</t>
    </r>
    <r>
      <rPr>
        <b/>
        <sz val="9"/>
        <color indexed="56"/>
        <rFont val="ＭＳ Ｐゴシック"/>
        <family val="3"/>
        <charset val="128"/>
      </rPr>
      <t>：嵯峨野　</t>
    </r>
    <r>
      <rPr>
        <b/>
        <sz val="9"/>
        <color indexed="10"/>
        <rFont val="ＭＳ Ｐゴシック"/>
        <family val="3"/>
        <charset val="128"/>
      </rPr>
      <t>建造物保存</t>
    </r>
    <r>
      <rPr>
        <b/>
        <sz val="9"/>
        <color indexed="56"/>
        <rFont val="ＭＳ Ｐゴシック"/>
        <family val="3"/>
        <charset val="128"/>
      </rPr>
      <t xml:space="preserve">：嵯峨鳥居本
</t>
    </r>
    <r>
      <rPr>
        <b/>
        <sz val="9"/>
        <color indexed="10"/>
        <rFont val="ＭＳ Ｐゴシック"/>
        <family val="3"/>
        <charset val="128"/>
      </rPr>
      <t>溪谷</t>
    </r>
    <r>
      <rPr>
        <b/>
        <sz val="9"/>
        <color indexed="56"/>
        <rFont val="ＭＳ Ｐゴシック"/>
        <family val="3"/>
        <charset val="128"/>
      </rPr>
      <t>：保津峡　</t>
    </r>
    <r>
      <rPr>
        <b/>
        <sz val="9"/>
        <color indexed="10"/>
        <rFont val="ＭＳ Ｐゴシック"/>
        <family val="3"/>
        <charset val="128"/>
      </rPr>
      <t>百景</t>
    </r>
    <r>
      <rPr>
        <b/>
        <sz val="9"/>
        <color indexed="56"/>
        <rFont val="ＭＳ Ｐゴシック"/>
        <family val="3"/>
        <charset val="128"/>
      </rPr>
      <t>：保津川　　</t>
    </r>
    <r>
      <rPr>
        <b/>
        <sz val="9"/>
        <color indexed="10"/>
        <rFont val="ＭＳ Ｐゴシック"/>
        <family val="3"/>
        <charset val="128"/>
      </rPr>
      <t>神社仏閣関連</t>
    </r>
    <r>
      <rPr>
        <b/>
        <sz val="9"/>
        <color indexed="56"/>
        <rFont val="ＭＳ Ｐゴシック"/>
        <family val="3"/>
        <charset val="128"/>
      </rPr>
      <t>：神護寺、念仏寺、松尾大社、西芳寺</t>
    </r>
    <rPh sb="0" eb="1">
      <t>トウゲ</t>
    </rPh>
    <rPh sb="2" eb="3">
      <t>キョウ</t>
    </rPh>
    <rPh sb="3" eb="4">
      <t>ミ</t>
    </rPh>
    <rPh sb="4" eb="5">
      <t>トウゲ</t>
    </rPh>
    <rPh sb="6" eb="8">
      <t>シゼン</t>
    </rPh>
    <rPh sb="9" eb="11">
      <t>フウケイ</t>
    </rPh>
    <rPh sb="12" eb="14">
      <t>キタヤマ</t>
    </rPh>
    <rPh sb="14" eb="15">
      <t>スギ</t>
    </rPh>
    <rPh sb="18" eb="20">
      <t>ケイカン</t>
    </rPh>
    <rPh sb="21" eb="22">
      <t>キタ</t>
    </rPh>
    <rPh sb="22" eb="24">
      <t>サガ</t>
    </rPh>
    <rPh sb="25" eb="27">
      <t>ゼッケイ</t>
    </rPh>
    <rPh sb="28" eb="31">
      <t>サガノ</t>
    </rPh>
    <rPh sb="32" eb="35">
      <t>ケンゾウブツ</t>
    </rPh>
    <rPh sb="35" eb="37">
      <t>ホゾン</t>
    </rPh>
    <rPh sb="38" eb="40">
      <t>サガ</t>
    </rPh>
    <rPh sb="40" eb="43">
      <t>トリイモト</t>
    </rPh>
    <rPh sb="44" eb="46">
      <t>ケイコク</t>
    </rPh>
    <rPh sb="47" eb="50">
      <t>ホヅキョウ</t>
    </rPh>
    <rPh sb="51" eb="53">
      <t>ヒャッケイ</t>
    </rPh>
    <rPh sb="54" eb="56">
      <t>ホヅ</t>
    </rPh>
    <rPh sb="56" eb="57">
      <t>カワ</t>
    </rPh>
    <rPh sb="59" eb="61">
      <t>ジンジャ</t>
    </rPh>
    <rPh sb="61" eb="63">
      <t>ブッカク</t>
    </rPh>
    <rPh sb="63" eb="65">
      <t>カンレン</t>
    </rPh>
    <rPh sb="66" eb="67">
      <t>シン</t>
    </rPh>
    <rPh sb="70" eb="72">
      <t>ネンブツ</t>
    </rPh>
    <rPh sb="72" eb="73">
      <t>デラ</t>
    </rPh>
    <rPh sb="74" eb="76">
      <t>マツオ</t>
    </rPh>
    <rPh sb="76" eb="78">
      <t>タイシャ</t>
    </rPh>
    <rPh sb="79" eb="82">
      <t>サイホウジ</t>
    </rPh>
    <phoneticPr fontId="1"/>
  </si>
  <si>
    <t>-</t>
    <phoneticPr fontId="1"/>
  </si>
  <si>
    <t>東尋坊</t>
    <rPh sb="0" eb="3">
      <t>トウジンボウ</t>
    </rPh>
    <phoneticPr fontId="1"/>
  </si>
  <si>
    <t>★</t>
    <phoneticPr fontId="1"/>
  </si>
  <si>
    <t>☆</t>
    <phoneticPr fontId="1"/>
  </si>
  <si>
    <t>★</t>
    <phoneticPr fontId="1"/>
  </si>
  <si>
    <r>
      <rPr>
        <b/>
        <sz val="9"/>
        <color indexed="10"/>
        <rFont val="ＭＳ Ｐゴシック"/>
        <family val="3"/>
        <charset val="128"/>
      </rPr>
      <t>名勝、百景、夕日</t>
    </r>
    <r>
      <rPr>
        <b/>
        <sz val="9"/>
        <color indexed="56"/>
        <rFont val="ＭＳ Ｐゴシック"/>
        <family val="3"/>
        <charset val="128"/>
      </rPr>
      <t>：東尋坊</t>
    </r>
    <rPh sb="0" eb="2">
      <t>メイショウ</t>
    </rPh>
    <rPh sb="3" eb="5">
      <t>ヒャッケイ</t>
    </rPh>
    <rPh sb="6" eb="8">
      <t>ユウヒ</t>
    </rPh>
    <rPh sb="9" eb="12">
      <t>トウジンボウ</t>
    </rPh>
    <phoneticPr fontId="1"/>
  </si>
  <si>
    <t>丹後半島その1</t>
    <rPh sb="0" eb="2">
      <t>タンゴ</t>
    </rPh>
    <rPh sb="2" eb="4">
      <t>ハントウ</t>
    </rPh>
    <phoneticPr fontId="1"/>
  </si>
  <si>
    <t>丹後半島その2</t>
    <rPh sb="0" eb="2">
      <t>タンゴ</t>
    </rPh>
    <rPh sb="2" eb="4">
      <t>ハントウ</t>
    </rPh>
    <phoneticPr fontId="1"/>
  </si>
  <si>
    <r>
      <rPr>
        <b/>
        <sz val="9"/>
        <color indexed="10"/>
        <rFont val="ＭＳ Ｐゴシック"/>
        <family val="3"/>
        <charset val="128"/>
      </rPr>
      <t>建造物保存、遊歩</t>
    </r>
    <r>
      <rPr>
        <b/>
        <sz val="9"/>
        <color indexed="56"/>
        <rFont val="ＭＳ Ｐゴシック"/>
        <family val="3"/>
        <charset val="128"/>
      </rPr>
      <t>：美山かやぶきの里　</t>
    </r>
    <r>
      <rPr>
        <b/>
        <sz val="9"/>
        <color indexed="10"/>
        <rFont val="ＭＳ Ｐゴシック"/>
        <family val="3"/>
        <charset val="128"/>
      </rPr>
      <t>自然、秘境</t>
    </r>
    <r>
      <rPr>
        <b/>
        <sz val="9"/>
        <color indexed="56"/>
        <rFont val="ＭＳ Ｐゴシック"/>
        <family val="3"/>
        <charset val="128"/>
      </rPr>
      <t>：芦生原生林　</t>
    </r>
    <r>
      <rPr>
        <b/>
        <sz val="9"/>
        <color indexed="10"/>
        <rFont val="ＭＳ Ｐゴシック"/>
        <family val="3"/>
        <charset val="128"/>
      </rPr>
      <t>歴史的風土</t>
    </r>
    <r>
      <rPr>
        <b/>
        <sz val="9"/>
        <color indexed="56"/>
        <rFont val="ＭＳ Ｐゴシック"/>
        <family val="3"/>
        <charset val="128"/>
      </rPr>
      <t xml:space="preserve">：宮津市
</t>
    </r>
    <r>
      <rPr>
        <b/>
        <sz val="9"/>
        <color indexed="10"/>
        <rFont val="ＭＳ Ｐゴシック"/>
        <family val="3"/>
        <charset val="128"/>
      </rPr>
      <t>歴史の道</t>
    </r>
    <r>
      <rPr>
        <b/>
        <sz val="9"/>
        <color indexed="56"/>
        <rFont val="ＭＳ Ｐゴシック"/>
        <family val="3"/>
        <charset val="128"/>
      </rPr>
      <t>：宮津街道　　</t>
    </r>
    <r>
      <rPr>
        <b/>
        <sz val="9"/>
        <color indexed="17"/>
        <rFont val="ＭＳ Ｐゴシック"/>
        <family val="3"/>
        <charset val="128"/>
      </rPr>
      <t>※芦生原生林は遠望、宮津海道は案内板確認</t>
    </r>
    <rPh sb="0" eb="3">
      <t>ケンゾウブツ</t>
    </rPh>
    <rPh sb="3" eb="5">
      <t>ホゾン</t>
    </rPh>
    <rPh sb="6" eb="8">
      <t>ユウホ</t>
    </rPh>
    <rPh sb="9" eb="11">
      <t>ミヤマ</t>
    </rPh>
    <rPh sb="16" eb="17">
      <t>サト</t>
    </rPh>
    <rPh sb="18" eb="20">
      <t>シゼン</t>
    </rPh>
    <rPh sb="21" eb="23">
      <t>ヒキョウ</t>
    </rPh>
    <rPh sb="24" eb="25">
      <t>アシ</t>
    </rPh>
    <rPh sb="25" eb="26">
      <t>セイ</t>
    </rPh>
    <rPh sb="26" eb="29">
      <t>ゲンセイリン</t>
    </rPh>
    <rPh sb="30" eb="33">
      <t>レキシテキ</t>
    </rPh>
    <rPh sb="33" eb="35">
      <t>フウド</t>
    </rPh>
    <rPh sb="36" eb="38">
      <t>ミヤツ</t>
    </rPh>
    <rPh sb="38" eb="39">
      <t>シ</t>
    </rPh>
    <rPh sb="40" eb="42">
      <t>レキシ</t>
    </rPh>
    <rPh sb="43" eb="44">
      <t>ミチ</t>
    </rPh>
    <rPh sb="45" eb="47">
      <t>ミヤツ</t>
    </rPh>
    <rPh sb="47" eb="49">
      <t>カイドウ</t>
    </rPh>
    <rPh sb="52" eb="53">
      <t>アシ</t>
    </rPh>
    <rPh sb="53" eb="54">
      <t>ウ</t>
    </rPh>
    <rPh sb="54" eb="57">
      <t>ゲンセイリン</t>
    </rPh>
    <rPh sb="58" eb="60">
      <t>エンボウ</t>
    </rPh>
    <rPh sb="61" eb="63">
      <t>ミヤツ</t>
    </rPh>
    <rPh sb="63" eb="65">
      <t>カイドウ</t>
    </rPh>
    <rPh sb="66" eb="69">
      <t>アンナイバン</t>
    </rPh>
    <rPh sb="69" eb="71">
      <t>カクニン</t>
    </rPh>
    <phoneticPr fontId="1"/>
  </si>
  <si>
    <r>
      <rPr>
        <b/>
        <sz val="9"/>
        <color indexed="10"/>
        <rFont val="ＭＳ Ｐゴシック"/>
        <family val="3"/>
        <charset val="128"/>
      </rPr>
      <t>建造物保存、渚、歴史的風土、風景、百景</t>
    </r>
    <r>
      <rPr>
        <b/>
        <sz val="9"/>
        <color indexed="56"/>
        <rFont val="ＭＳ Ｐゴシック"/>
        <family val="3"/>
        <charset val="128"/>
      </rPr>
      <t>：伊根湾舟屋　</t>
    </r>
    <r>
      <rPr>
        <b/>
        <sz val="9"/>
        <color indexed="10"/>
        <rFont val="ＭＳ Ｐゴシック"/>
        <family val="3"/>
        <charset val="128"/>
      </rPr>
      <t>燈台</t>
    </r>
    <r>
      <rPr>
        <b/>
        <sz val="9"/>
        <color indexed="56"/>
        <rFont val="ＭＳ Ｐゴシック"/>
        <family val="3"/>
        <charset val="128"/>
      </rPr>
      <t>：経ケ岬　</t>
    </r>
    <r>
      <rPr>
        <b/>
        <sz val="9"/>
        <color indexed="10"/>
        <rFont val="ＭＳ Ｐゴシック"/>
        <family val="3"/>
        <charset val="128"/>
      </rPr>
      <t>棚田、むら景観</t>
    </r>
    <r>
      <rPr>
        <b/>
        <sz val="9"/>
        <color indexed="56"/>
        <rFont val="ＭＳ Ｐゴシック"/>
        <family val="3"/>
        <charset val="128"/>
      </rPr>
      <t xml:space="preserve">：袖志の棚田
</t>
    </r>
    <r>
      <rPr>
        <b/>
        <sz val="9"/>
        <color indexed="10"/>
        <rFont val="ＭＳ Ｐゴシック"/>
        <family val="3"/>
        <charset val="128"/>
      </rPr>
      <t>渚、音風景、名勝</t>
    </r>
    <r>
      <rPr>
        <b/>
        <sz val="9"/>
        <color indexed="56"/>
        <rFont val="ＭＳ Ｐゴシック"/>
        <family val="3"/>
        <charset val="128"/>
      </rPr>
      <t>：琴引浜　</t>
    </r>
    <r>
      <rPr>
        <b/>
        <sz val="9"/>
        <color indexed="10"/>
        <rFont val="ＭＳ Ｐゴシック"/>
        <family val="3"/>
        <charset val="128"/>
      </rPr>
      <t>白砂青松</t>
    </r>
    <r>
      <rPr>
        <b/>
        <sz val="9"/>
        <color indexed="56"/>
        <rFont val="ＭＳ Ｐゴシック"/>
        <family val="3"/>
        <charset val="128"/>
      </rPr>
      <t>：掛津海岸　</t>
    </r>
    <r>
      <rPr>
        <b/>
        <sz val="9"/>
        <color indexed="10"/>
        <rFont val="ＭＳ Ｐゴシック"/>
        <family val="3"/>
        <charset val="128"/>
      </rPr>
      <t>夕日</t>
    </r>
    <r>
      <rPr>
        <b/>
        <sz val="9"/>
        <color indexed="56"/>
        <rFont val="ＭＳ Ｐゴシック"/>
        <family val="3"/>
        <charset val="128"/>
      </rPr>
      <t>：網野町　</t>
    </r>
    <r>
      <rPr>
        <b/>
        <sz val="9"/>
        <color indexed="10"/>
        <rFont val="ＭＳ Ｐゴシック"/>
        <family val="3"/>
        <charset val="128"/>
      </rPr>
      <t>名水</t>
    </r>
    <r>
      <rPr>
        <b/>
        <sz val="9"/>
        <color indexed="56"/>
        <rFont val="ＭＳ Ｐゴシック"/>
        <family val="3"/>
        <charset val="128"/>
      </rPr>
      <t xml:space="preserve">：磯清水
</t>
    </r>
    <r>
      <rPr>
        <b/>
        <sz val="9"/>
        <color indexed="10"/>
        <rFont val="ＭＳ Ｐゴシック"/>
        <family val="3"/>
        <charset val="128"/>
      </rPr>
      <t>渚、白砂青松、道、21世紀風景、名勝、百景</t>
    </r>
    <r>
      <rPr>
        <b/>
        <sz val="9"/>
        <color indexed="56"/>
        <rFont val="ＭＳ Ｐゴシック"/>
        <family val="3"/>
        <charset val="128"/>
      </rPr>
      <t>：天の橋立　</t>
    </r>
    <r>
      <rPr>
        <b/>
        <sz val="9"/>
        <color indexed="10"/>
        <rFont val="ＭＳ Ｐゴシック"/>
        <family val="3"/>
        <charset val="128"/>
      </rPr>
      <t>神社</t>
    </r>
    <r>
      <rPr>
        <b/>
        <sz val="9"/>
        <color indexed="56"/>
        <rFont val="ＭＳ Ｐゴシック"/>
        <family val="3"/>
        <charset val="128"/>
      </rPr>
      <t>：龍神社　</t>
    </r>
    <r>
      <rPr>
        <b/>
        <sz val="9"/>
        <color indexed="17"/>
        <rFont val="ＭＳ Ｐゴシック"/>
        <family val="3"/>
        <charset val="128"/>
      </rPr>
      <t>※龍神社は車走で見るのみ</t>
    </r>
    <r>
      <rPr>
        <b/>
        <sz val="9"/>
        <color indexed="56"/>
        <rFont val="ＭＳ Ｐゴシック"/>
        <family val="3"/>
        <charset val="128"/>
      </rPr>
      <t>　</t>
    </r>
    <rPh sb="0" eb="3">
      <t>ケンゾウブツ</t>
    </rPh>
    <rPh sb="3" eb="5">
      <t>ホゾン</t>
    </rPh>
    <rPh sb="6" eb="7">
      <t>ナギサ</t>
    </rPh>
    <rPh sb="8" eb="11">
      <t>レキシテキ</t>
    </rPh>
    <rPh sb="11" eb="13">
      <t>フウド</t>
    </rPh>
    <rPh sb="14" eb="16">
      <t>フウケイ</t>
    </rPh>
    <rPh sb="17" eb="19">
      <t>ヒャッケイ</t>
    </rPh>
    <rPh sb="20" eb="22">
      <t>イネ</t>
    </rPh>
    <rPh sb="22" eb="23">
      <t>ワン</t>
    </rPh>
    <rPh sb="23" eb="25">
      <t>フナヤ</t>
    </rPh>
    <rPh sb="26" eb="28">
      <t>トウダイ</t>
    </rPh>
    <rPh sb="29" eb="30">
      <t>キョウ</t>
    </rPh>
    <rPh sb="31" eb="32">
      <t>ミサキ</t>
    </rPh>
    <rPh sb="33" eb="35">
      <t>タナダ</t>
    </rPh>
    <rPh sb="38" eb="40">
      <t>ケイカン</t>
    </rPh>
    <rPh sb="41" eb="42">
      <t>ソデ</t>
    </rPh>
    <rPh sb="119" eb="120">
      <t>リュウ</t>
    </rPh>
    <rPh sb="120" eb="122">
      <t>ジンジャ</t>
    </rPh>
    <rPh sb="123" eb="124">
      <t>シャ</t>
    </rPh>
    <rPh sb="124" eb="125">
      <t>ソウ</t>
    </rPh>
    <rPh sb="126" eb="127">
      <t>ミ</t>
    </rPh>
    <phoneticPr fontId="1"/>
  </si>
  <si>
    <t>☆</t>
    <phoneticPr fontId="1"/>
  </si>
  <si>
    <t>★</t>
    <phoneticPr fontId="1"/>
  </si>
  <si>
    <t>★</t>
    <phoneticPr fontId="1"/>
  </si>
  <si>
    <t>東京都</t>
    <rPh sb="0" eb="3">
      <t>トウキョウト</t>
    </rPh>
    <phoneticPr fontId="1"/>
  </si>
  <si>
    <r>
      <rPr>
        <b/>
        <sz val="9"/>
        <color indexed="10"/>
        <rFont val="ＭＳ Ｐゴシック"/>
        <family val="3"/>
        <charset val="128"/>
      </rPr>
      <t>百寺</t>
    </r>
    <r>
      <rPr>
        <b/>
        <sz val="9"/>
        <color indexed="56"/>
        <rFont val="ＭＳ Ｐゴシック"/>
        <family val="3"/>
        <charset val="128"/>
      </rPr>
      <t>：増上寺　</t>
    </r>
    <r>
      <rPr>
        <b/>
        <sz val="9"/>
        <color indexed="10"/>
        <rFont val="ＭＳ Ｐゴシック"/>
        <family val="3"/>
        <charset val="128"/>
      </rPr>
      <t>風景、絶景、百景、夜景</t>
    </r>
    <r>
      <rPr>
        <b/>
        <sz val="9"/>
        <color indexed="56"/>
        <rFont val="ＭＳ Ｐゴシック"/>
        <family val="3"/>
        <charset val="128"/>
      </rPr>
      <t>：東京タワー　</t>
    </r>
    <r>
      <rPr>
        <b/>
        <sz val="9"/>
        <color indexed="10"/>
        <rFont val="ＭＳ Ｐゴシック"/>
        <family val="3"/>
        <charset val="128"/>
      </rPr>
      <t>名勝、特別史跡</t>
    </r>
    <r>
      <rPr>
        <b/>
        <sz val="9"/>
        <color indexed="56"/>
        <rFont val="ＭＳ Ｐゴシック"/>
        <family val="3"/>
        <charset val="128"/>
      </rPr>
      <t>：旧浜離宮庭園</t>
    </r>
    <rPh sb="0" eb="1">
      <t>ヒャク</t>
    </rPh>
    <rPh sb="1" eb="2">
      <t>テラ</t>
    </rPh>
    <rPh sb="3" eb="6">
      <t>ゾウジョウジ</t>
    </rPh>
    <rPh sb="7" eb="9">
      <t>フウケイ</t>
    </rPh>
    <rPh sb="10" eb="12">
      <t>ゼッケイ</t>
    </rPh>
    <rPh sb="13" eb="15">
      <t>ヒャッケイ</t>
    </rPh>
    <rPh sb="16" eb="18">
      <t>ヤケイ</t>
    </rPh>
    <rPh sb="19" eb="21">
      <t>トウキョウ</t>
    </rPh>
    <rPh sb="25" eb="27">
      <t>メイショウ</t>
    </rPh>
    <rPh sb="28" eb="30">
      <t>トクベツ</t>
    </rPh>
    <rPh sb="30" eb="32">
      <t>シセキ</t>
    </rPh>
    <rPh sb="33" eb="34">
      <t>キュウ</t>
    </rPh>
    <rPh sb="34" eb="35">
      <t>ハマ</t>
    </rPh>
    <rPh sb="35" eb="37">
      <t>リキュウ</t>
    </rPh>
    <rPh sb="37" eb="39">
      <t>テイエン</t>
    </rPh>
    <phoneticPr fontId="1"/>
  </si>
  <si>
    <r>
      <rPr>
        <b/>
        <sz val="9"/>
        <color indexed="10"/>
        <rFont val="ＭＳ Ｐゴシック"/>
        <family val="3"/>
        <charset val="128"/>
      </rPr>
      <t>歴史的風土</t>
    </r>
    <r>
      <rPr>
        <b/>
        <sz val="9"/>
        <color indexed="56"/>
        <rFont val="ＭＳ Ｐゴシック"/>
        <family val="3"/>
        <charset val="128"/>
      </rPr>
      <t>：台東区　</t>
    </r>
    <r>
      <rPr>
        <b/>
        <sz val="9"/>
        <color indexed="10"/>
        <rFont val="ＭＳ Ｐゴシック"/>
        <family val="3"/>
        <charset val="128"/>
      </rPr>
      <t>百景、百寺、風景</t>
    </r>
    <r>
      <rPr>
        <b/>
        <sz val="9"/>
        <color indexed="56"/>
        <rFont val="ＭＳ Ｐゴシック"/>
        <family val="3"/>
        <charset val="128"/>
      </rPr>
      <t>：浅草寺　</t>
    </r>
    <r>
      <rPr>
        <b/>
        <sz val="9"/>
        <color indexed="10"/>
        <rFont val="ＭＳ Ｐゴシック"/>
        <family val="3"/>
        <charset val="128"/>
      </rPr>
      <t>桜名所</t>
    </r>
    <r>
      <rPr>
        <b/>
        <sz val="9"/>
        <color indexed="56"/>
        <rFont val="ＭＳ Ｐゴシック"/>
        <family val="3"/>
        <charset val="128"/>
      </rPr>
      <t>：墨田公園</t>
    </r>
    <rPh sb="0" eb="3">
      <t>レキシテキ</t>
    </rPh>
    <rPh sb="3" eb="5">
      <t>フウド</t>
    </rPh>
    <rPh sb="6" eb="7">
      <t>ダイ</t>
    </rPh>
    <rPh sb="7" eb="8">
      <t>ヒガシ</t>
    </rPh>
    <rPh sb="8" eb="9">
      <t>ク</t>
    </rPh>
    <rPh sb="10" eb="12">
      <t>ヒャッケイ</t>
    </rPh>
    <rPh sb="13" eb="14">
      <t>ヒャク</t>
    </rPh>
    <rPh sb="14" eb="15">
      <t>デラ</t>
    </rPh>
    <rPh sb="16" eb="18">
      <t>フウケイ</t>
    </rPh>
    <rPh sb="19" eb="21">
      <t>アサクサ</t>
    </rPh>
    <rPh sb="21" eb="22">
      <t>テラ</t>
    </rPh>
    <rPh sb="23" eb="24">
      <t>サクラ</t>
    </rPh>
    <rPh sb="24" eb="26">
      <t>メイショ</t>
    </rPh>
    <rPh sb="27" eb="29">
      <t>スミダ</t>
    </rPh>
    <rPh sb="29" eb="31">
      <t>コウエン</t>
    </rPh>
    <phoneticPr fontId="1"/>
  </si>
  <si>
    <r>
      <rPr>
        <b/>
        <sz val="9"/>
        <color indexed="10"/>
        <rFont val="ＭＳ Ｐゴシック"/>
        <family val="3"/>
        <charset val="128"/>
      </rPr>
      <t>巨木</t>
    </r>
    <r>
      <rPr>
        <b/>
        <sz val="9"/>
        <color indexed="56"/>
        <rFont val="ＭＳ Ｐゴシック"/>
        <family val="3"/>
        <charset val="128"/>
      </rPr>
      <t>：善福寺大イチョウ　</t>
    </r>
    <r>
      <rPr>
        <b/>
        <sz val="9"/>
        <color indexed="10"/>
        <rFont val="ＭＳ Ｐゴシック"/>
        <family val="3"/>
        <charset val="128"/>
      </rPr>
      <t>夜景</t>
    </r>
    <r>
      <rPr>
        <b/>
        <sz val="9"/>
        <color indexed="56"/>
        <rFont val="ＭＳ Ｐゴシック"/>
        <family val="3"/>
        <charset val="128"/>
      </rPr>
      <t>：東京シティービュー　</t>
    </r>
    <r>
      <rPr>
        <b/>
        <sz val="9"/>
        <color indexed="10"/>
        <rFont val="ＭＳ Ｐゴシック"/>
        <family val="3"/>
        <charset val="128"/>
      </rPr>
      <t>絶景</t>
    </r>
    <r>
      <rPr>
        <b/>
        <sz val="9"/>
        <color indexed="56"/>
        <rFont val="ＭＳ Ｐゴシック"/>
        <family val="3"/>
        <charset val="128"/>
      </rPr>
      <t>：外苑前　</t>
    </r>
    <r>
      <rPr>
        <b/>
        <sz val="9"/>
        <color indexed="10"/>
        <rFont val="ＭＳ Ｐゴシック"/>
        <family val="3"/>
        <charset val="128"/>
      </rPr>
      <t>桜名所</t>
    </r>
    <r>
      <rPr>
        <b/>
        <sz val="9"/>
        <color indexed="56"/>
        <rFont val="ＭＳ Ｐゴシック"/>
        <family val="3"/>
        <charset val="128"/>
      </rPr>
      <t xml:space="preserve">：新宿御苑
</t>
    </r>
    <r>
      <rPr>
        <b/>
        <sz val="9"/>
        <color indexed="10"/>
        <rFont val="ＭＳ Ｐゴシック"/>
        <family val="3"/>
        <charset val="128"/>
      </rPr>
      <t>神社、森林浴の森</t>
    </r>
    <r>
      <rPr>
        <b/>
        <sz val="9"/>
        <color indexed="56"/>
        <rFont val="ＭＳ Ｐゴシック"/>
        <family val="3"/>
        <charset val="128"/>
      </rPr>
      <t>：明治神宮　</t>
    </r>
    <r>
      <rPr>
        <b/>
        <sz val="9"/>
        <color indexed="10"/>
        <rFont val="ＭＳ Ｐゴシック"/>
        <family val="3"/>
        <charset val="128"/>
      </rPr>
      <t>都市公園</t>
    </r>
    <r>
      <rPr>
        <b/>
        <sz val="9"/>
        <color indexed="56"/>
        <rFont val="ＭＳ Ｐゴシック"/>
        <family val="3"/>
        <charset val="128"/>
      </rPr>
      <t>：代々木公園　</t>
    </r>
    <r>
      <rPr>
        <b/>
        <sz val="9"/>
        <color indexed="10"/>
        <rFont val="ＭＳ Ｐゴシック"/>
        <family val="3"/>
        <charset val="128"/>
      </rPr>
      <t>道、絶景</t>
    </r>
    <r>
      <rPr>
        <b/>
        <sz val="9"/>
        <color indexed="56"/>
        <rFont val="ＭＳ Ｐゴシック"/>
        <family val="3"/>
        <charset val="128"/>
      </rPr>
      <t xml:space="preserve">：新宿副都心街路
</t>
    </r>
    <r>
      <rPr>
        <b/>
        <sz val="9"/>
        <color indexed="10"/>
        <rFont val="ＭＳ Ｐゴシック"/>
        <family val="3"/>
        <charset val="128"/>
      </rPr>
      <t>夜景</t>
    </r>
    <r>
      <rPr>
        <b/>
        <sz val="9"/>
        <color indexed="56"/>
        <rFont val="ＭＳ Ｐゴシック"/>
        <family val="3"/>
        <charset val="128"/>
      </rPr>
      <t>：都庁　</t>
    </r>
    <r>
      <rPr>
        <b/>
        <sz val="9"/>
        <color indexed="10"/>
        <rFont val="ＭＳ Ｐゴシック"/>
        <family val="3"/>
        <charset val="128"/>
      </rPr>
      <t>夜景</t>
    </r>
    <r>
      <rPr>
        <b/>
        <sz val="9"/>
        <color indexed="56"/>
        <rFont val="ＭＳ Ｐゴシック"/>
        <family val="3"/>
        <charset val="128"/>
      </rPr>
      <t>：サンシャイン６０　</t>
    </r>
    <r>
      <rPr>
        <b/>
        <sz val="9"/>
        <color indexed="10"/>
        <rFont val="ＭＳ Ｐゴシック"/>
        <family val="3"/>
        <charset val="128"/>
      </rPr>
      <t>名勝</t>
    </r>
    <r>
      <rPr>
        <b/>
        <sz val="9"/>
        <color indexed="56"/>
        <rFont val="ＭＳ Ｐゴシック"/>
        <family val="3"/>
        <charset val="128"/>
      </rPr>
      <t>：六義園　</t>
    </r>
    <r>
      <rPr>
        <b/>
        <sz val="9"/>
        <color indexed="10"/>
        <rFont val="ＭＳ Ｐゴシック"/>
        <family val="3"/>
        <charset val="128"/>
      </rPr>
      <t>遊歩</t>
    </r>
    <r>
      <rPr>
        <b/>
        <sz val="9"/>
        <color indexed="56"/>
        <rFont val="ＭＳ Ｐゴシック"/>
        <family val="3"/>
        <charset val="128"/>
      </rPr>
      <t>：江戸文化の町</t>
    </r>
    <rPh sb="0" eb="2">
      <t>キョボク</t>
    </rPh>
    <rPh sb="3" eb="4">
      <t>ゼン</t>
    </rPh>
    <rPh sb="4" eb="5">
      <t>フク</t>
    </rPh>
    <rPh sb="5" eb="6">
      <t>テラ</t>
    </rPh>
    <rPh sb="6" eb="7">
      <t>オオ</t>
    </rPh>
    <rPh sb="12" eb="14">
      <t>ヤケイ</t>
    </rPh>
    <rPh sb="15" eb="17">
      <t>トウキョウ</t>
    </rPh>
    <rPh sb="25" eb="27">
      <t>ゼッケイ</t>
    </rPh>
    <rPh sb="28" eb="30">
      <t>ガイエン</t>
    </rPh>
    <rPh sb="30" eb="31">
      <t>マエ</t>
    </rPh>
    <rPh sb="32" eb="33">
      <t>サクラ</t>
    </rPh>
    <rPh sb="33" eb="35">
      <t>メイショ</t>
    </rPh>
    <rPh sb="36" eb="38">
      <t>シンジュク</t>
    </rPh>
    <rPh sb="38" eb="40">
      <t>ギョエン</t>
    </rPh>
    <rPh sb="41" eb="43">
      <t>ジンジャ</t>
    </rPh>
    <rPh sb="44" eb="47">
      <t>シンリンヨク</t>
    </rPh>
    <rPh sb="48" eb="49">
      <t>モリ</t>
    </rPh>
    <rPh sb="50" eb="54">
      <t>メイジジングウ</t>
    </rPh>
    <rPh sb="55" eb="57">
      <t>トシ</t>
    </rPh>
    <rPh sb="57" eb="59">
      <t>コウエン</t>
    </rPh>
    <rPh sb="60" eb="65">
      <t>ヨヨギコウエン</t>
    </rPh>
    <rPh sb="66" eb="67">
      <t>ミチ</t>
    </rPh>
    <rPh sb="68" eb="70">
      <t>ゼッケイ</t>
    </rPh>
    <rPh sb="71" eb="73">
      <t>シンジュク</t>
    </rPh>
    <rPh sb="73" eb="76">
      <t>フクトシン</t>
    </rPh>
    <rPh sb="76" eb="78">
      <t>ガイロ</t>
    </rPh>
    <rPh sb="79" eb="81">
      <t>ヤケイ</t>
    </rPh>
    <rPh sb="82" eb="83">
      <t>ト</t>
    </rPh>
    <rPh sb="83" eb="84">
      <t>チョウ</t>
    </rPh>
    <rPh sb="85" eb="87">
      <t>ヤケイ</t>
    </rPh>
    <rPh sb="97" eb="99">
      <t>メイショウ</t>
    </rPh>
    <rPh sb="100" eb="101">
      <t>ロク</t>
    </rPh>
    <rPh sb="101" eb="102">
      <t>ギ</t>
    </rPh>
    <rPh sb="102" eb="103">
      <t>エン</t>
    </rPh>
    <rPh sb="104" eb="106">
      <t>ユウホ</t>
    </rPh>
    <rPh sb="107" eb="109">
      <t>エド</t>
    </rPh>
    <rPh sb="109" eb="111">
      <t>ブンカ</t>
    </rPh>
    <rPh sb="112" eb="113">
      <t>マチ</t>
    </rPh>
    <phoneticPr fontId="1"/>
  </si>
  <si>
    <r>
      <rPr>
        <b/>
        <sz val="9"/>
        <color indexed="10"/>
        <rFont val="ＭＳ Ｐゴシック"/>
        <family val="3"/>
        <charset val="128"/>
      </rPr>
      <t>道、百景</t>
    </r>
    <r>
      <rPr>
        <b/>
        <sz val="9"/>
        <color indexed="56"/>
        <rFont val="ＭＳ Ｐゴシック"/>
        <family val="3"/>
        <charset val="128"/>
      </rPr>
      <t>：日本橋　</t>
    </r>
    <r>
      <rPr>
        <b/>
        <sz val="9"/>
        <color indexed="10"/>
        <rFont val="ＭＳ Ｐゴシック"/>
        <family val="3"/>
        <charset val="128"/>
      </rPr>
      <t>風景</t>
    </r>
    <r>
      <rPr>
        <b/>
        <sz val="9"/>
        <color indexed="56"/>
        <rFont val="ＭＳ Ｐゴシック"/>
        <family val="3"/>
        <charset val="128"/>
      </rPr>
      <t>：皇居前広場　</t>
    </r>
    <r>
      <rPr>
        <b/>
        <sz val="9"/>
        <color indexed="10"/>
        <rFont val="ＭＳ Ｐゴシック"/>
        <family val="3"/>
        <charset val="128"/>
      </rPr>
      <t>都市公園</t>
    </r>
    <r>
      <rPr>
        <b/>
        <sz val="9"/>
        <color indexed="56"/>
        <rFont val="ＭＳ Ｐゴシック"/>
        <family val="3"/>
        <charset val="128"/>
      </rPr>
      <t>：日比谷公園　</t>
    </r>
    <r>
      <rPr>
        <b/>
        <sz val="9"/>
        <color indexed="10"/>
        <rFont val="ＭＳ Ｐゴシック"/>
        <family val="3"/>
        <charset val="128"/>
      </rPr>
      <t>神社</t>
    </r>
    <r>
      <rPr>
        <b/>
        <sz val="9"/>
        <color indexed="56"/>
        <rFont val="ＭＳ Ｐゴシック"/>
        <family val="3"/>
        <charset val="128"/>
      </rPr>
      <t>：日枝神社　</t>
    </r>
    <r>
      <rPr>
        <b/>
        <sz val="9"/>
        <color indexed="10"/>
        <rFont val="ＭＳ Ｐゴシック"/>
        <family val="3"/>
        <charset val="128"/>
      </rPr>
      <t>神社</t>
    </r>
    <r>
      <rPr>
        <b/>
        <sz val="9"/>
        <color indexed="56"/>
        <rFont val="ＭＳ Ｐゴシック"/>
        <family val="3"/>
        <charset val="128"/>
      </rPr>
      <t xml:space="preserve">：靖国神社
</t>
    </r>
    <r>
      <rPr>
        <b/>
        <sz val="9"/>
        <color indexed="10"/>
        <rFont val="ＭＳ Ｐゴシック"/>
        <family val="3"/>
        <charset val="128"/>
      </rPr>
      <t>かおり風景</t>
    </r>
    <r>
      <rPr>
        <b/>
        <sz val="9"/>
        <color indexed="56"/>
        <rFont val="ＭＳ Ｐゴシック"/>
        <family val="3"/>
        <charset val="128"/>
      </rPr>
      <t>：神田古書店街　</t>
    </r>
    <r>
      <rPr>
        <b/>
        <sz val="9"/>
        <color indexed="10"/>
        <rFont val="ＭＳ Ｐゴシック"/>
        <family val="3"/>
        <charset val="128"/>
      </rPr>
      <t>歴史風土</t>
    </r>
    <r>
      <rPr>
        <b/>
        <sz val="9"/>
        <color indexed="56"/>
        <rFont val="ＭＳ Ｐゴシック"/>
        <family val="3"/>
        <charset val="128"/>
      </rPr>
      <t>：千代田区　</t>
    </r>
    <r>
      <rPr>
        <b/>
        <sz val="9"/>
        <color indexed="10"/>
        <rFont val="ＭＳ Ｐゴシック"/>
        <family val="3"/>
        <charset val="128"/>
      </rPr>
      <t>道</t>
    </r>
    <r>
      <rPr>
        <b/>
        <sz val="9"/>
        <color indexed="56"/>
        <rFont val="ＭＳ Ｐゴシック"/>
        <family val="3"/>
        <charset val="128"/>
      </rPr>
      <t>：皇居内堀通り　</t>
    </r>
    <r>
      <rPr>
        <b/>
        <sz val="9"/>
        <color indexed="10"/>
        <rFont val="ＭＳ Ｐゴシック"/>
        <family val="3"/>
        <charset val="128"/>
      </rPr>
      <t>名城、特別史跡</t>
    </r>
    <r>
      <rPr>
        <b/>
        <sz val="9"/>
        <color indexed="56"/>
        <rFont val="ＭＳ Ｐゴシック"/>
        <family val="3"/>
        <charset val="128"/>
      </rPr>
      <t xml:space="preserve">：江戸城跡
</t>
    </r>
    <r>
      <rPr>
        <b/>
        <sz val="9"/>
        <color indexed="10"/>
        <rFont val="ＭＳ Ｐゴシック"/>
        <family val="3"/>
        <charset val="128"/>
      </rPr>
      <t>百景</t>
    </r>
    <r>
      <rPr>
        <b/>
        <sz val="9"/>
        <color indexed="56"/>
        <rFont val="ＭＳ Ｐゴシック"/>
        <family val="3"/>
        <charset val="128"/>
      </rPr>
      <t>：丸の内</t>
    </r>
    <rPh sb="0" eb="1">
      <t>ミチ</t>
    </rPh>
    <rPh sb="2" eb="4">
      <t>ヒャッケイ</t>
    </rPh>
    <rPh sb="5" eb="8">
      <t>ニホンバシ</t>
    </rPh>
    <rPh sb="9" eb="11">
      <t>フウケイ</t>
    </rPh>
    <rPh sb="12" eb="14">
      <t>コウキョ</t>
    </rPh>
    <rPh sb="14" eb="15">
      <t>マエ</t>
    </rPh>
    <rPh sb="15" eb="17">
      <t>ヒロバ</t>
    </rPh>
    <rPh sb="18" eb="20">
      <t>トシ</t>
    </rPh>
    <rPh sb="20" eb="22">
      <t>コウエン</t>
    </rPh>
    <rPh sb="23" eb="26">
      <t>ヒビヤ</t>
    </rPh>
    <rPh sb="26" eb="28">
      <t>コウエン</t>
    </rPh>
    <rPh sb="29" eb="31">
      <t>ジンジャ</t>
    </rPh>
    <rPh sb="32" eb="34">
      <t>ヒエ</t>
    </rPh>
    <rPh sb="34" eb="36">
      <t>ジンジャ</t>
    </rPh>
    <rPh sb="37" eb="39">
      <t>ジンジャ</t>
    </rPh>
    <rPh sb="40" eb="44">
      <t>ヤスクニジンジャ</t>
    </rPh>
    <rPh sb="48" eb="50">
      <t>フウケイ</t>
    </rPh>
    <rPh sb="51" eb="53">
      <t>カンダ</t>
    </rPh>
    <rPh sb="53" eb="55">
      <t>コショ</t>
    </rPh>
    <rPh sb="55" eb="56">
      <t>テン</t>
    </rPh>
    <rPh sb="56" eb="57">
      <t>ガイ</t>
    </rPh>
    <rPh sb="58" eb="60">
      <t>レキシ</t>
    </rPh>
    <rPh sb="60" eb="62">
      <t>フウド</t>
    </rPh>
    <rPh sb="63" eb="67">
      <t>チヨダク</t>
    </rPh>
    <rPh sb="68" eb="69">
      <t>ミチ</t>
    </rPh>
    <rPh sb="70" eb="72">
      <t>コウキョ</t>
    </rPh>
    <rPh sb="72" eb="74">
      <t>ウチボリ</t>
    </rPh>
    <rPh sb="74" eb="75">
      <t>ドオ</t>
    </rPh>
    <rPh sb="77" eb="79">
      <t>メイジョウ</t>
    </rPh>
    <rPh sb="80" eb="82">
      <t>トクベツ</t>
    </rPh>
    <rPh sb="82" eb="84">
      <t>シセキ</t>
    </rPh>
    <rPh sb="85" eb="87">
      <t>エド</t>
    </rPh>
    <rPh sb="87" eb="89">
      <t>ジョウシ</t>
    </rPh>
    <rPh sb="90" eb="92">
      <t>ヒャッケイ</t>
    </rPh>
    <rPh sb="93" eb="94">
      <t>マル</t>
    </rPh>
    <rPh sb="95" eb="96">
      <t>ウチ</t>
    </rPh>
    <phoneticPr fontId="1"/>
  </si>
  <si>
    <t>都心その１</t>
    <rPh sb="0" eb="2">
      <t>トシン</t>
    </rPh>
    <phoneticPr fontId="1"/>
  </si>
  <si>
    <t>都心その２</t>
    <rPh sb="0" eb="2">
      <t>トシン</t>
    </rPh>
    <phoneticPr fontId="1"/>
  </si>
  <si>
    <t>都心その３</t>
    <rPh sb="0" eb="2">
      <t>トシン</t>
    </rPh>
    <phoneticPr fontId="1"/>
  </si>
  <si>
    <t>都心その４</t>
    <rPh sb="0" eb="2">
      <t>トシン</t>
    </rPh>
    <phoneticPr fontId="1"/>
  </si>
  <si>
    <t>福井</t>
    <rPh sb="0" eb="2">
      <t>フクイ</t>
    </rPh>
    <phoneticPr fontId="1"/>
  </si>
  <si>
    <t>加賀</t>
    <rPh sb="0" eb="2">
      <t>カガ</t>
    </rPh>
    <phoneticPr fontId="1"/>
  </si>
  <si>
    <t>金沢</t>
    <rPh sb="0" eb="2">
      <t>カナザワ</t>
    </rPh>
    <phoneticPr fontId="1"/>
  </si>
  <si>
    <r>
      <rPr>
        <b/>
        <sz val="9"/>
        <color indexed="10"/>
        <rFont val="ＭＳ Ｐゴシック"/>
        <family val="3"/>
        <charset val="128"/>
      </rPr>
      <t>名城、名勝、史跡</t>
    </r>
    <r>
      <rPr>
        <b/>
        <sz val="9"/>
        <color indexed="56"/>
        <rFont val="ＭＳ Ｐゴシック"/>
        <family val="3"/>
        <charset val="128"/>
      </rPr>
      <t>：一乗谷城　</t>
    </r>
    <r>
      <rPr>
        <b/>
        <sz val="9"/>
        <color indexed="10"/>
        <rFont val="ＭＳ Ｐゴシック"/>
        <family val="3"/>
        <charset val="128"/>
      </rPr>
      <t>百寺、絶景、百景</t>
    </r>
    <r>
      <rPr>
        <b/>
        <sz val="9"/>
        <color indexed="56"/>
        <rFont val="ＭＳ Ｐゴシック"/>
        <family val="3"/>
        <charset val="128"/>
      </rPr>
      <t>：永平寺　</t>
    </r>
    <r>
      <rPr>
        <b/>
        <sz val="9"/>
        <color indexed="10"/>
        <rFont val="ＭＳ Ｐゴシック"/>
        <family val="3"/>
        <charset val="128"/>
      </rPr>
      <t>歴史的風土</t>
    </r>
    <r>
      <rPr>
        <b/>
        <sz val="9"/>
        <color indexed="56"/>
        <rFont val="ＭＳ Ｐゴシック"/>
        <family val="3"/>
        <charset val="128"/>
      </rPr>
      <t xml:space="preserve">：永平寺町　
</t>
    </r>
    <r>
      <rPr>
        <b/>
        <sz val="9"/>
        <color indexed="10"/>
        <rFont val="ＭＳ Ｐゴシック"/>
        <family val="3"/>
        <charset val="128"/>
      </rPr>
      <t>桜名勝</t>
    </r>
    <r>
      <rPr>
        <b/>
        <sz val="9"/>
        <color indexed="56"/>
        <rFont val="ＭＳ Ｐゴシック"/>
        <family val="3"/>
        <charset val="128"/>
      </rPr>
      <t>：足羽山公園　</t>
    </r>
    <r>
      <rPr>
        <b/>
        <sz val="9"/>
        <color indexed="10"/>
        <rFont val="ＭＳ Ｐゴシック"/>
        <family val="3"/>
        <charset val="128"/>
      </rPr>
      <t>歴史的風土</t>
    </r>
    <r>
      <rPr>
        <b/>
        <sz val="9"/>
        <color indexed="56"/>
        <rFont val="ＭＳ Ｐゴシック"/>
        <family val="3"/>
        <charset val="128"/>
      </rPr>
      <t>：福井市　</t>
    </r>
    <r>
      <rPr>
        <b/>
        <sz val="9"/>
        <color indexed="10"/>
        <rFont val="ＭＳ Ｐゴシック"/>
        <family val="3"/>
        <charset val="128"/>
      </rPr>
      <t>名城</t>
    </r>
    <r>
      <rPr>
        <b/>
        <sz val="9"/>
        <color indexed="56"/>
        <rFont val="ＭＳ Ｐゴシック"/>
        <family val="3"/>
        <charset val="128"/>
      </rPr>
      <t>：丸岡城　</t>
    </r>
    <r>
      <rPr>
        <b/>
        <sz val="9"/>
        <color indexed="10"/>
        <rFont val="ＭＳ Ｐゴシック"/>
        <family val="3"/>
        <charset val="128"/>
      </rPr>
      <t>桜名所</t>
    </r>
    <r>
      <rPr>
        <b/>
        <sz val="9"/>
        <color indexed="56"/>
        <rFont val="ＭＳ Ｐゴシック"/>
        <family val="3"/>
        <charset val="128"/>
      </rPr>
      <t>：霞ケ城公園　</t>
    </r>
    <r>
      <rPr>
        <b/>
        <sz val="9"/>
        <color indexed="10"/>
        <rFont val="ＭＳ Ｐゴシック"/>
        <family val="3"/>
        <charset val="128"/>
      </rPr>
      <t>百景</t>
    </r>
    <r>
      <rPr>
        <b/>
        <sz val="9"/>
        <color indexed="56"/>
        <rFont val="ＭＳ Ｐゴシック"/>
        <family val="3"/>
        <charset val="128"/>
      </rPr>
      <t xml:space="preserve">：芦原温泉
</t>
    </r>
    <r>
      <rPr>
        <b/>
        <sz val="9"/>
        <color indexed="10"/>
        <rFont val="ＭＳ Ｐゴシック"/>
        <family val="3"/>
        <charset val="128"/>
      </rPr>
      <t>百寺</t>
    </r>
    <r>
      <rPr>
        <b/>
        <sz val="9"/>
        <color indexed="56"/>
        <rFont val="ＭＳ Ｐゴシック"/>
        <family val="3"/>
        <charset val="128"/>
      </rPr>
      <t>：吉崎御坊　</t>
    </r>
    <r>
      <rPr>
        <b/>
        <sz val="9"/>
        <color indexed="10"/>
        <rFont val="ＭＳ Ｐゴシック"/>
        <family val="3"/>
        <charset val="128"/>
      </rPr>
      <t>名湯、百景</t>
    </r>
    <r>
      <rPr>
        <b/>
        <sz val="9"/>
        <color indexed="56"/>
        <rFont val="ＭＳ Ｐゴシック"/>
        <family val="3"/>
        <charset val="128"/>
      </rPr>
      <t>：山中温泉（石川県）　</t>
    </r>
    <r>
      <rPr>
        <b/>
        <sz val="9"/>
        <color indexed="10"/>
        <rFont val="ＭＳ Ｐゴシック"/>
        <family val="3"/>
        <charset val="128"/>
      </rPr>
      <t>渓谷</t>
    </r>
    <r>
      <rPr>
        <b/>
        <sz val="9"/>
        <color indexed="56"/>
        <rFont val="ＭＳ Ｐゴシック"/>
        <family val="3"/>
        <charset val="128"/>
      </rPr>
      <t>：鶴仙渓（石川県）</t>
    </r>
    <rPh sb="0" eb="2">
      <t>メイジョウ</t>
    </rPh>
    <rPh sb="3" eb="5">
      <t>メイショウ</t>
    </rPh>
    <rPh sb="6" eb="8">
      <t>シセキ</t>
    </rPh>
    <rPh sb="9" eb="12">
      <t>イチジョウダニ</t>
    </rPh>
    <rPh sb="12" eb="13">
      <t>シロ</t>
    </rPh>
    <rPh sb="14" eb="15">
      <t>ヒャク</t>
    </rPh>
    <rPh sb="15" eb="16">
      <t>テラ</t>
    </rPh>
    <rPh sb="17" eb="19">
      <t>ゼッケイ</t>
    </rPh>
    <rPh sb="20" eb="22">
      <t>ヒャッケイ</t>
    </rPh>
    <rPh sb="23" eb="26">
      <t>エイヘイジ</t>
    </rPh>
    <rPh sb="27" eb="30">
      <t>レキシテキ</t>
    </rPh>
    <rPh sb="30" eb="32">
      <t>フウド</t>
    </rPh>
    <rPh sb="33" eb="36">
      <t>エイヘイジ</t>
    </rPh>
    <rPh sb="36" eb="37">
      <t>チョウ</t>
    </rPh>
    <rPh sb="39" eb="40">
      <t>サクラ</t>
    </rPh>
    <rPh sb="40" eb="42">
      <t>メイショウ</t>
    </rPh>
    <rPh sb="43" eb="44">
      <t>アシ</t>
    </rPh>
    <rPh sb="44" eb="45">
      <t>ハ</t>
    </rPh>
    <rPh sb="45" eb="46">
      <t>ヤマ</t>
    </rPh>
    <rPh sb="46" eb="48">
      <t>コウエン</t>
    </rPh>
    <rPh sb="49" eb="52">
      <t>レキシテキ</t>
    </rPh>
    <rPh sb="52" eb="54">
      <t>フウド</t>
    </rPh>
    <rPh sb="55" eb="58">
      <t>フクイシ</t>
    </rPh>
    <rPh sb="59" eb="61">
      <t>メイジョウ</t>
    </rPh>
    <rPh sb="62" eb="64">
      <t>マルオカ</t>
    </rPh>
    <rPh sb="64" eb="65">
      <t>ジョウ</t>
    </rPh>
    <rPh sb="66" eb="67">
      <t>サクラ</t>
    </rPh>
    <rPh sb="67" eb="69">
      <t>メイショ</t>
    </rPh>
    <rPh sb="70" eb="71">
      <t>カスミ</t>
    </rPh>
    <rPh sb="72" eb="73">
      <t>シロ</t>
    </rPh>
    <rPh sb="73" eb="75">
      <t>コウエン</t>
    </rPh>
    <rPh sb="76" eb="78">
      <t>ヒャッケイ</t>
    </rPh>
    <rPh sb="79" eb="83">
      <t>アワラオンセン</t>
    </rPh>
    <rPh sb="84" eb="85">
      <t>ヒャク</t>
    </rPh>
    <rPh sb="85" eb="86">
      <t>テラ</t>
    </rPh>
    <rPh sb="87" eb="89">
      <t>ヨシザキ</t>
    </rPh>
    <rPh sb="89" eb="91">
      <t>ゴボウ</t>
    </rPh>
    <rPh sb="92" eb="94">
      <t>メイトウ</t>
    </rPh>
    <rPh sb="95" eb="97">
      <t>ヒャッケイ</t>
    </rPh>
    <rPh sb="98" eb="100">
      <t>ヤマナカ</t>
    </rPh>
    <rPh sb="100" eb="102">
      <t>オンセン</t>
    </rPh>
    <rPh sb="108" eb="110">
      <t>ケイコク</t>
    </rPh>
    <rPh sb="111" eb="112">
      <t>ツル</t>
    </rPh>
    <rPh sb="112" eb="113">
      <t>セン</t>
    </rPh>
    <rPh sb="115" eb="118">
      <t>イシカワケン</t>
    </rPh>
    <phoneticPr fontId="1"/>
  </si>
  <si>
    <t>★</t>
    <phoneticPr fontId="1"/>
  </si>
  <si>
    <t>★</t>
    <phoneticPr fontId="1"/>
  </si>
  <si>
    <r>
      <rPr>
        <b/>
        <sz val="9"/>
        <color indexed="10"/>
        <rFont val="ＭＳ Ｐゴシック"/>
        <family val="3"/>
        <charset val="128"/>
      </rPr>
      <t>白砂青松</t>
    </r>
    <r>
      <rPr>
        <b/>
        <sz val="9"/>
        <color indexed="56"/>
        <rFont val="ＭＳ Ｐゴシック"/>
        <family val="3"/>
        <charset val="128"/>
      </rPr>
      <t>：加賀海岸　</t>
    </r>
    <r>
      <rPr>
        <b/>
        <sz val="9"/>
        <color indexed="10"/>
        <rFont val="ＭＳ Ｐゴシック"/>
        <family val="3"/>
        <charset val="128"/>
      </rPr>
      <t>百景</t>
    </r>
    <r>
      <rPr>
        <b/>
        <sz val="9"/>
        <color indexed="56"/>
        <rFont val="ＭＳ Ｐゴシック"/>
        <family val="3"/>
        <charset val="128"/>
      </rPr>
      <t>：片山津温泉　</t>
    </r>
    <r>
      <rPr>
        <b/>
        <sz val="9"/>
        <color indexed="10"/>
        <rFont val="ＭＳ Ｐゴシック"/>
        <family val="3"/>
        <charset val="128"/>
      </rPr>
      <t>名湯</t>
    </r>
    <r>
      <rPr>
        <b/>
        <sz val="9"/>
        <color indexed="56"/>
        <rFont val="ＭＳ Ｐゴシック"/>
        <family val="3"/>
        <charset val="128"/>
      </rPr>
      <t>：山代温泉　</t>
    </r>
    <r>
      <rPr>
        <b/>
        <sz val="9"/>
        <color indexed="10"/>
        <rFont val="ＭＳ Ｐゴシック"/>
        <family val="3"/>
        <charset val="128"/>
      </rPr>
      <t>森林浴の森</t>
    </r>
    <r>
      <rPr>
        <b/>
        <sz val="9"/>
        <color indexed="56"/>
        <rFont val="ＭＳ Ｐゴシック"/>
        <family val="3"/>
        <charset val="128"/>
      </rPr>
      <t xml:space="preserve">：石川県県民の森
</t>
    </r>
    <r>
      <rPr>
        <b/>
        <sz val="9"/>
        <color indexed="10"/>
        <rFont val="ＭＳ Ｐゴシック"/>
        <family val="3"/>
        <charset val="128"/>
      </rPr>
      <t>百寺</t>
    </r>
    <r>
      <rPr>
        <b/>
        <sz val="9"/>
        <color indexed="56"/>
        <rFont val="ＭＳ Ｐゴシック"/>
        <family val="3"/>
        <charset val="128"/>
      </rPr>
      <t>：伊谷寺　</t>
    </r>
    <r>
      <rPr>
        <b/>
        <sz val="9"/>
        <color indexed="10"/>
        <rFont val="ＭＳ Ｐゴシック"/>
        <family val="3"/>
        <charset val="128"/>
      </rPr>
      <t>むら景観</t>
    </r>
    <r>
      <rPr>
        <b/>
        <sz val="9"/>
        <color indexed="56"/>
        <rFont val="ＭＳ Ｐゴシック"/>
        <family val="3"/>
        <charset val="128"/>
      </rPr>
      <t>：小松市（日用）　</t>
    </r>
    <r>
      <rPr>
        <b/>
        <sz val="9"/>
        <color indexed="10"/>
        <rFont val="ＭＳ Ｐゴシック"/>
        <family val="3"/>
        <charset val="128"/>
      </rPr>
      <t>名湯</t>
    </r>
    <r>
      <rPr>
        <b/>
        <sz val="9"/>
        <color indexed="56"/>
        <rFont val="ＭＳ Ｐゴシック"/>
        <family val="3"/>
        <charset val="128"/>
      </rPr>
      <t>：粟津温泉　</t>
    </r>
    <r>
      <rPr>
        <b/>
        <sz val="9"/>
        <color indexed="10"/>
        <rFont val="ＭＳ Ｐゴシック"/>
        <family val="3"/>
        <charset val="128"/>
      </rPr>
      <t>建造物保存地区</t>
    </r>
    <r>
      <rPr>
        <b/>
        <sz val="9"/>
        <color indexed="56"/>
        <rFont val="ＭＳ Ｐゴシック"/>
        <family val="3"/>
        <charset val="128"/>
      </rPr>
      <t xml:space="preserve">：加賀橋立
</t>
    </r>
    <r>
      <rPr>
        <b/>
        <sz val="9"/>
        <color indexed="10"/>
        <rFont val="ＭＳ Ｐゴシック"/>
        <family val="3"/>
        <charset val="128"/>
      </rPr>
      <t>歴史的風土</t>
    </r>
    <r>
      <rPr>
        <b/>
        <sz val="9"/>
        <color indexed="56"/>
        <rFont val="ＭＳ Ｐゴシック"/>
        <family val="3"/>
        <charset val="128"/>
      </rPr>
      <t>：加賀市　</t>
    </r>
    <r>
      <rPr>
        <b/>
        <sz val="9"/>
        <color indexed="10"/>
        <rFont val="ＭＳ Ｐゴシック"/>
        <family val="3"/>
        <charset val="128"/>
      </rPr>
      <t>白砂青松</t>
    </r>
    <r>
      <rPr>
        <b/>
        <sz val="9"/>
        <color indexed="56"/>
        <rFont val="ＭＳ Ｐゴシック"/>
        <family val="3"/>
        <charset val="128"/>
      </rPr>
      <t>：安宅海岸　</t>
    </r>
    <r>
      <rPr>
        <b/>
        <sz val="9"/>
        <color indexed="10"/>
        <rFont val="ＭＳ Ｐゴシック"/>
        <family val="3"/>
        <charset val="128"/>
      </rPr>
      <t>渚</t>
    </r>
    <r>
      <rPr>
        <b/>
        <sz val="9"/>
        <color indexed="56"/>
        <rFont val="ＭＳ Ｐゴシック"/>
        <family val="3"/>
        <charset val="128"/>
      </rPr>
      <t>：小舞子海岸　</t>
    </r>
    <r>
      <rPr>
        <b/>
        <sz val="9"/>
        <color indexed="10"/>
        <rFont val="ＭＳ Ｐゴシック"/>
        <family val="3"/>
        <charset val="128"/>
      </rPr>
      <t>灯台</t>
    </r>
    <r>
      <rPr>
        <b/>
        <sz val="9"/>
        <color indexed="56"/>
        <rFont val="ＭＳ Ｐゴシック"/>
        <family val="3"/>
        <charset val="128"/>
      </rPr>
      <t>：大野　</t>
    </r>
    <r>
      <rPr>
        <b/>
        <sz val="9"/>
        <color indexed="10"/>
        <rFont val="ＭＳ Ｐゴシック"/>
        <family val="3"/>
        <charset val="128"/>
      </rPr>
      <t>快水浴、自然</t>
    </r>
    <r>
      <rPr>
        <b/>
        <sz val="9"/>
        <color indexed="56"/>
        <rFont val="ＭＳ Ｐゴシック"/>
        <family val="3"/>
        <charset val="128"/>
      </rPr>
      <t>：内灘</t>
    </r>
    <rPh sb="0" eb="1">
      <t>シロ</t>
    </rPh>
    <rPh sb="1" eb="2">
      <t>スナ</t>
    </rPh>
    <rPh sb="2" eb="3">
      <t>アオ</t>
    </rPh>
    <rPh sb="3" eb="4">
      <t>マツ</t>
    </rPh>
    <rPh sb="5" eb="7">
      <t>カガ</t>
    </rPh>
    <rPh sb="7" eb="9">
      <t>カイガン</t>
    </rPh>
    <rPh sb="10" eb="12">
      <t>ヒャッケイ</t>
    </rPh>
    <rPh sb="13" eb="16">
      <t>カタヤマヅ</t>
    </rPh>
    <rPh sb="16" eb="18">
      <t>オンセン</t>
    </rPh>
    <rPh sb="19" eb="21">
      <t>メイトウ</t>
    </rPh>
    <rPh sb="22" eb="24">
      <t>ヤマシロ</t>
    </rPh>
    <rPh sb="24" eb="26">
      <t>オンセン</t>
    </rPh>
    <rPh sb="27" eb="30">
      <t>シンリンヨク</t>
    </rPh>
    <rPh sb="31" eb="32">
      <t>モリ</t>
    </rPh>
    <rPh sb="33" eb="36">
      <t>イシカワケン</t>
    </rPh>
    <rPh sb="36" eb="38">
      <t>ケンミン</t>
    </rPh>
    <rPh sb="39" eb="40">
      <t>モリ</t>
    </rPh>
    <rPh sb="41" eb="42">
      <t>ヒャク</t>
    </rPh>
    <rPh sb="42" eb="43">
      <t>テラ</t>
    </rPh>
    <rPh sb="44" eb="45">
      <t>イ</t>
    </rPh>
    <rPh sb="45" eb="46">
      <t>タニ</t>
    </rPh>
    <rPh sb="46" eb="47">
      <t>テラ</t>
    </rPh>
    <rPh sb="50" eb="52">
      <t>ケイカン</t>
    </rPh>
    <rPh sb="53" eb="56">
      <t>コマツシ</t>
    </rPh>
    <rPh sb="57" eb="58">
      <t>ヒ</t>
    </rPh>
    <rPh sb="58" eb="59">
      <t>ヨウ</t>
    </rPh>
    <rPh sb="61" eb="63">
      <t>メイトウ</t>
    </rPh>
    <rPh sb="64" eb="66">
      <t>アワヅ</t>
    </rPh>
    <rPh sb="66" eb="68">
      <t>オンセン</t>
    </rPh>
    <rPh sb="69" eb="72">
      <t>ケンゾウブツ</t>
    </rPh>
    <rPh sb="72" eb="74">
      <t>ホゾン</t>
    </rPh>
    <rPh sb="74" eb="76">
      <t>チク</t>
    </rPh>
    <rPh sb="77" eb="79">
      <t>カガ</t>
    </rPh>
    <rPh sb="79" eb="80">
      <t>ハシ</t>
    </rPh>
    <rPh sb="80" eb="81">
      <t>タ</t>
    </rPh>
    <rPh sb="82" eb="85">
      <t>レキシテキ</t>
    </rPh>
    <rPh sb="85" eb="87">
      <t>フウド</t>
    </rPh>
    <rPh sb="88" eb="90">
      <t>カガ</t>
    </rPh>
    <rPh sb="90" eb="91">
      <t>シ</t>
    </rPh>
    <rPh sb="92" eb="93">
      <t>シロ</t>
    </rPh>
    <rPh sb="93" eb="94">
      <t>スナ</t>
    </rPh>
    <rPh sb="94" eb="95">
      <t>アオ</t>
    </rPh>
    <rPh sb="95" eb="96">
      <t>マツ</t>
    </rPh>
    <rPh sb="97" eb="98">
      <t>アン</t>
    </rPh>
    <rPh sb="98" eb="99">
      <t>タク</t>
    </rPh>
    <rPh sb="99" eb="101">
      <t>カイガン</t>
    </rPh>
    <rPh sb="102" eb="103">
      <t>ナギサ</t>
    </rPh>
    <rPh sb="104" eb="105">
      <t>チイ</t>
    </rPh>
    <rPh sb="105" eb="107">
      <t>マイコ</t>
    </rPh>
    <rPh sb="107" eb="109">
      <t>カイガン</t>
    </rPh>
    <rPh sb="110" eb="112">
      <t>トウダイ</t>
    </rPh>
    <rPh sb="113" eb="115">
      <t>オオノ</t>
    </rPh>
    <rPh sb="116" eb="117">
      <t>ココロヨ</t>
    </rPh>
    <rPh sb="117" eb="118">
      <t>スイ</t>
    </rPh>
    <rPh sb="118" eb="119">
      <t>ヨク</t>
    </rPh>
    <rPh sb="120" eb="122">
      <t>シゼン</t>
    </rPh>
    <rPh sb="123" eb="125">
      <t>ウチナダ</t>
    </rPh>
    <phoneticPr fontId="1"/>
  </si>
  <si>
    <r>
      <rPr>
        <b/>
        <sz val="9"/>
        <color indexed="10"/>
        <rFont val="ＭＳ Ｐゴシック"/>
        <family val="3"/>
        <charset val="128"/>
      </rPr>
      <t>棚田</t>
    </r>
    <r>
      <rPr>
        <b/>
        <sz val="9"/>
        <color indexed="56"/>
        <rFont val="ＭＳ Ｐゴシック"/>
        <family val="3"/>
        <charset val="128"/>
      </rPr>
      <t>：奥山田（津幡）　</t>
    </r>
    <r>
      <rPr>
        <b/>
        <sz val="9"/>
        <color indexed="10"/>
        <rFont val="ＭＳ Ｐゴシック"/>
        <family val="3"/>
        <charset val="128"/>
      </rPr>
      <t>夜景</t>
    </r>
    <r>
      <rPr>
        <b/>
        <sz val="9"/>
        <color indexed="56"/>
        <rFont val="ＭＳ Ｐゴシック"/>
        <family val="3"/>
        <charset val="128"/>
      </rPr>
      <t>：金沢卯辰山　</t>
    </r>
    <r>
      <rPr>
        <b/>
        <sz val="9"/>
        <color indexed="10"/>
        <rFont val="ＭＳ Ｐゴシック"/>
        <family val="3"/>
        <charset val="128"/>
      </rPr>
      <t>夜景</t>
    </r>
    <r>
      <rPr>
        <b/>
        <sz val="9"/>
        <color indexed="56"/>
        <rFont val="ＭＳ Ｐゴシック"/>
        <family val="3"/>
        <charset val="128"/>
      </rPr>
      <t>：石川県庁　</t>
    </r>
    <r>
      <rPr>
        <b/>
        <sz val="9"/>
        <color indexed="10"/>
        <rFont val="ＭＳ Ｐゴシック"/>
        <family val="3"/>
        <charset val="128"/>
      </rPr>
      <t>百寺</t>
    </r>
    <r>
      <rPr>
        <b/>
        <sz val="9"/>
        <color indexed="56"/>
        <rFont val="ＭＳ Ｐゴシック"/>
        <family val="3"/>
        <charset val="128"/>
      </rPr>
      <t>：大乗寺　</t>
    </r>
    <r>
      <rPr>
        <b/>
        <sz val="9"/>
        <color indexed="10"/>
        <rFont val="ＭＳ Ｐゴシック"/>
        <family val="3"/>
        <charset val="128"/>
      </rPr>
      <t>名城</t>
    </r>
    <r>
      <rPr>
        <b/>
        <sz val="9"/>
        <color indexed="56"/>
        <rFont val="ＭＳ Ｐゴシック"/>
        <family val="3"/>
        <charset val="128"/>
      </rPr>
      <t xml:space="preserve">：金沢城
</t>
    </r>
    <r>
      <rPr>
        <b/>
        <sz val="9"/>
        <color indexed="10"/>
        <rFont val="ＭＳ Ｐゴシック"/>
        <family val="3"/>
        <charset val="128"/>
      </rPr>
      <t>桜名所、都市公園、百景、名勝</t>
    </r>
    <r>
      <rPr>
        <b/>
        <sz val="9"/>
        <color indexed="56"/>
        <rFont val="ＭＳ Ｐゴシック"/>
        <family val="3"/>
        <charset val="128"/>
      </rPr>
      <t>：兼六園　</t>
    </r>
    <r>
      <rPr>
        <b/>
        <sz val="9"/>
        <color indexed="10"/>
        <rFont val="ＭＳ Ｐゴシック"/>
        <family val="3"/>
        <charset val="128"/>
      </rPr>
      <t>道</t>
    </r>
    <r>
      <rPr>
        <b/>
        <sz val="9"/>
        <color indexed="56"/>
        <rFont val="ＭＳ Ｐゴシック"/>
        <family val="3"/>
        <charset val="128"/>
      </rPr>
      <t>：百万石通り　</t>
    </r>
    <r>
      <rPr>
        <b/>
        <sz val="9"/>
        <color indexed="10"/>
        <rFont val="ＭＳ Ｐゴシック"/>
        <family val="3"/>
        <charset val="128"/>
      </rPr>
      <t>音風景</t>
    </r>
    <r>
      <rPr>
        <b/>
        <sz val="9"/>
        <color indexed="56"/>
        <rFont val="ＭＳ Ｐゴシック"/>
        <family val="3"/>
        <charset val="128"/>
      </rPr>
      <t>：本田森の時雨　</t>
    </r>
    <r>
      <rPr>
        <b/>
        <sz val="9"/>
        <color indexed="10"/>
        <rFont val="ＭＳ Ｐゴシック"/>
        <family val="3"/>
        <charset val="128"/>
      </rPr>
      <t>歴史的風土</t>
    </r>
    <r>
      <rPr>
        <b/>
        <sz val="9"/>
        <color indexed="56"/>
        <rFont val="ＭＳ Ｐゴシック"/>
        <family val="3"/>
        <charset val="128"/>
      </rPr>
      <t xml:space="preserve">：金沢市
</t>
    </r>
    <r>
      <rPr>
        <b/>
        <sz val="9"/>
        <color indexed="10"/>
        <rFont val="ＭＳ Ｐゴシック"/>
        <family val="3"/>
        <charset val="128"/>
      </rPr>
      <t>建造物保存地区</t>
    </r>
    <r>
      <rPr>
        <b/>
        <sz val="9"/>
        <color indexed="56"/>
        <rFont val="ＭＳ Ｐゴシック"/>
        <family val="3"/>
        <charset val="128"/>
      </rPr>
      <t>：金沢市主計町　　</t>
    </r>
    <r>
      <rPr>
        <b/>
        <sz val="9"/>
        <color indexed="10"/>
        <rFont val="ＭＳ Ｐゴシック"/>
        <family val="3"/>
        <charset val="128"/>
      </rPr>
      <t>建造物保存地区</t>
    </r>
    <r>
      <rPr>
        <b/>
        <sz val="9"/>
        <color indexed="56"/>
        <rFont val="ＭＳ Ｐゴシック"/>
        <family val="3"/>
        <charset val="128"/>
      </rPr>
      <t>：金沢市東山　</t>
    </r>
    <r>
      <rPr>
        <b/>
        <sz val="9"/>
        <color indexed="10"/>
        <rFont val="ＭＳ Ｐゴシック"/>
        <family val="3"/>
        <charset val="128"/>
      </rPr>
      <t>遊歩</t>
    </r>
    <r>
      <rPr>
        <b/>
        <sz val="9"/>
        <color indexed="56"/>
        <rFont val="ＭＳ Ｐゴシック"/>
        <family val="3"/>
        <charset val="128"/>
      </rPr>
      <t>：ひがし茶屋街</t>
    </r>
    <rPh sb="0" eb="2">
      <t>タナダ</t>
    </rPh>
    <rPh sb="3" eb="5">
      <t>オクヤマ</t>
    </rPh>
    <rPh sb="5" eb="6">
      <t>タ</t>
    </rPh>
    <rPh sb="7" eb="8">
      <t>ツ</t>
    </rPh>
    <rPh sb="8" eb="9">
      <t>ハン</t>
    </rPh>
    <rPh sb="11" eb="13">
      <t>ヤケイ</t>
    </rPh>
    <rPh sb="14" eb="16">
      <t>カナザワ</t>
    </rPh>
    <rPh sb="16" eb="17">
      <t>ウ</t>
    </rPh>
    <rPh sb="17" eb="18">
      <t>タツ</t>
    </rPh>
    <rPh sb="18" eb="19">
      <t>ヤマ</t>
    </rPh>
    <rPh sb="20" eb="22">
      <t>ヤケイ</t>
    </rPh>
    <rPh sb="23" eb="26">
      <t>イシカワケン</t>
    </rPh>
    <rPh sb="26" eb="27">
      <t>チョウ</t>
    </rPh>
    <rPh sb="28" eb="29">
      <t>ヒャク</t>
    </rPh>
    <rPh sb="29" eb="30">
      <t>テラ</t>
    </rPh>
    <rPh sb="31" eb="32">
      <t>ダイ</t>
    </rPh>
    <rPh sb="32" eb="33">
      <t>ジョウ</t>
    </rPh>
    <rPh sb="33" eb="34">
      <t>テラ</t>
    </rPh>
    <rPh sb="35" eb="37">
      <t>メイジョウ</t>
    </rPh>
    <rPh sb="38" eb="40">
      <t>カナザワ</t>
    </rPh>
    <rPh sb="40" eb="41">
      <t>シロ</t>
    </rPh>
    <rPh sb="42" eb="43">
      <t>サクラ</t>
    </rPh>
    <rPh sb="43" eb="45">
      <t>メイショ</t>
    </rPh>
    <rPh sb="46" eb="48">
      <t>トシ</t>
    </rPh>
    <rPh sb="48" eb="50">
      <t>コウエン</t>
    </rPh>
    <rPh sb="51" eb="53">
      <t>ヒャッケイ</t>
    </rPh>
    <rPh sb="54" eb="56">
      <t>メイショウ</t>
    </rPh>
    <rPh sb="57" eb="60">
      <t>ケンロクエン</t>
    </rPh>
    <rPh sb="61" eb="62">
      <t>ミチ</t>
    </rPh>
    <rPh sb="63" eb="66">
      <t>ヒャクマンゴク</t>
    </rPh>
    <rPh sb="66" eb="67">
      <t>トオ</t>
    </rPh>
    <rPh sb="69" eb="70">
      <t>オト</t>
    </rPh>
    <rPh sb="70" eb="72">
      <t>フウケイ</t>
    </rPh>
    <rPh sb="73" eb="75">
      <t>ホンダ</t>
    </rPh>
    <rPh sb="75" eb="76">
      <t>モリ</t>
    </rPh>
    <rPh sb="77" eb="78">
      <t>トキ</t>
    </rPh>
    <rPh sb="78" eb="79">
      <t>アメ</t>
    </rPh>
    <rPh sb="80" eb="83">
      <t>レキシテキ</t>
    </rPh>
    <rPh sb="83" eb="85">
      <t>フウド</t>
    </rPh>
    <rPh sb="86" eb="89">
      <t>カナザワシ</t>
    </rPh>
    <rPh sb="90" eb="93">
      <t>ケンゾウブツ</t>
    </rPh>
    <rPh sb="93" eb="95">
      <t>ホゾン</t>
    </rPh>
    <rPh sb="95" eb="97">
      <t>チク</t>
    </rPh>
    <rPh sb="98" eb="101">
      <t>カナザワシ</t>
    </rPh>
    <rPh sb="101" eb="102">
      <t>シュ</t>
    </rPh>
    <rPh sb="102" eb="103">
      <t>ケイ</t>
    </rPh>
    <rPh sb="103" eb="104">
      <t>マチ</t>
    </rPh>
    <rPh sb="106" eb="109">
      <t>ケンゾウブツ</t>
    </rPh>
    <rPh sb="109" eb="111">
      <t>ホゾン</t>
    </rPh>
    <rPh sb="111" eb="113">
      <t>チク</t>
    </rPh>
    <rPh sb="114" eb="117">
      <t>カナザワシ</t>
    </rPh>
    <rPh sb="117" eb="119">
      <t>ヒガシヤマ</t>
    </rPh>
    <rPh sb="120" eb="122">
      <t>ユウホ</t>
    </rPh>
    <rPh sb="126" eb="128">
      <t>チャヤ</t>
    </rPh>
    <rPh sb="128" eb="129">
      <t>ガイ</t>
    </rPh>
    <phoneticPr fontId="1"/>
  </si>
  <si>
    <t>★</t>
    <phoneticPr fontId="1"/>
  </si>
  <si>
    <t>能登半島その１</t>
    <rPh sb="0" eb="2">
      <t>ノト</t>
    </rPh>
    <rPh sb="2" eb="4">
      <t>ハントウ</t>
    </rPh>
    <phoneticPr fontId="1"/>
  </si>
  <si>
    <t>能登半島その２</t>
    <rPh sb="0" eb="2">
      <t>ノト</t>
    </rPh>
    <rPh sb="2" eb="4">
      <t>ハントウ</t>
    </rPh>
    <phoneticPr fontId="1"/>
  </si>
  <si>
    <t>七尾市</t>
    <rPh sb="0" eb="3">
      <t>ナナオシ</t>
    </rPh>
    <phoneticPr fontId="1"/>
  </si>
  <si>
    <r>
      <rPr>
        <b/>
        <sz val="9"/>
        <color indexed="10"/>
        <rFont val="ＭＳ Ｐゴシック"/>
        <family val="3"/>
        <charset val="128"/>
      </rPr>
      <t>渚、白砂青松</t>
    </r>
    <r>
      <rPr>
        <b/>
        <sz val="9"/>
        <color indexed="56"/>
        <rFont val="ＭＳ Ｐゴシック"/>
        <family val="3"/>
        <charset val="128"/>
      </rPr>
      <t>：千里浜　</t>
    </r>
    <r>
      <rPr>
        <b/>
        <sz val="9"/>
        <color indexed="10"/>
        <rFont val="ＭＳ Ｐゴシック"/>
        <family val="3"/>
        <charset val="128"/>
      </rPr>
      <t>道</t>
    </r>
    <r>
      <rPr>
        <b/>
        <sz val="9"/>
        <color indexed="56"/>
        <rFont val="ＭＳ Ｐゴシック"/>
        <family val="3"/>
        <charset val="128"/>
      </rPr>
      <t>：能登有料道路　</t>
    </r>
    <r>
      <rPr>
        <b/>
        <sz val="9"/>
        <color indexed="10"/>
        <rFont val="ＭＳ Ｐゴシック"/>
        <family val="3"/>
        <charset val="128"/>
      </rPr>
      <t>神社</t>
    </r>
    <r>
      <rPr>
        <b/>
        <sz val="9"/>
        <color indexed="56"/>
        <rFont val="ＭＳ Ｐゴシック"/>
        <family val="3"/>
        <charset val="128"/>
      </rPr>
      <t>：気多大社　</t>
    </r>
    <r>
      <rPr>
        <b/>
        <sz val="9"/>
        <color indexed="10"/>
        <rFont val="ＭＳ Ｐゴシック"/>
        <family val="3"/>
        <charset val="128"/>
      </rPr>
      <t>百寺</t>
    </r>
    <r>
      <rPr>
        <b/>
        <sz val="9"/>
        <color indexed="56"/>
        <rFont val="ＭＳ Ｐゴシック"/>
        <family val="3"/>
        <charset val="128"/>
      </rPr>
      <t>：妙成寺　</t>
    </r>
    <r>
      <rPr>
        <b/>
        <sz val="9"/>
        <color indexed="10"/>
        <rFont val="ＭＳ Ｐゴシック"/>
        <family val="3"/>
        <charset val="128"/>
      </rPr>
      <t>白砂青松</t>
    </r>
    <r>
      <rPr>
        <b/>
        <sz val="9"/>
        <color indexed="56"/>
        <rFont val="ＭＳ Ｐゴシック"/>
        <family val="3"/>
        <charset val="128"/>
      </rPr>
      <t xml:space="preserve">：増穂浦海岸
</t>
    </r>
    <r>
      <rPr>
        <b/>
        <sz val="9"/>
        <color indexed="10"/>
        <rFont val="ＭＳ Ｐゴシック"/>
        <family val="3"/>
        <charset val="128"/>
      </rPr>
      <t>棚田</t>
    </r>
    <r>
      <rPr>
        <b/>
        <sz val="9"/>
        <color indexed="56"/>
        <rFont val="ＭＳ Ｐゴシック"/>
        <family val="3"/>
        <charset val="128"/>
      </rPr>
      <t>：大笹波水田　</t>
    </r>
    <r>
      <rPr>
        <b/>
        <sz val="9"/>
        <color indexed="10"/>
        <rFont val="ＭＳ Ｐゴシック"/>
        <family val="3"/>
        <charset val="128"/>
      </rPr>
      <t>百寺</t>
    </r>
    <r>
      <rPr>
        <b/>
        <sz val="9"/>
        <color indexed="56"/>
        <rFont val="ＭＳ Ｐゴシック"/>
        <family val="3"/>
        <charset val="128"/>
      </rPr>
      <t>：阿岸本誓寺　</t>
    </r>
    <r>
      <rPr>
        <b/>
        <sz val="9"/>
        <color indexed="10"/>
        <rFont val="ＭＳ Ｐゴシック"/>
        <family val="3"/>
        <charset val="128"/>
      </rPr>
      <t>名水</t>
    </r>
    <r>
      <rPr>
        <b/>
        <sz val="9"/>
        <color indexed="56"/>
        <rFont val="ＭＳ Ｐゴシック"/>
        <family val="3"/>
        <charset val="128"/>
      </rPr>
      <t>：古和秀水　</t>
    </r>
    <r>
      <rPr>
        <b/>
        <sz val="9"/>
        <color indexed="10"/>
        <rFont val="ＭＳ Ｐゴシック"/>
        <family val="3"/>
        <charset val="128"/>
      </rPr>
      <t>名木</t>
    </r>
    <r>
      <rPr>
        <b/>
        <sz val="9"/>
        <color indexed="56"/>
        <rFont val="ＭＳ Ｐゴシック"/>
        <family val="3"/>
        <charset val="128"/>
      </rPr>
      <t>：元祖アテ　</t>
    </r>
    <r>
      <rPr>
        <b/>
        <sz val="9"/>
        <color indexed="10"/>
        <rFont val="ＭＳ Ｐゴシック"/>
        <family val="3"/>
        <charset val="128"/>
      </rPr>
      <t>秘境</t>
    </r>
    <r>
      <rPr>
        <b/>
        <sz val="9"/>
        <color indexed="56"/>
        <rFont val="ＭＳ Ｐゴシック"/>
        <family val="3"/>
        <charset val="128"/>
      </rPr>
      <t>：能登外浦海岸</t>
    </r>
    <rPh sb="0" eb="1">
      <t>ナギサ</t>
    </rPh>
    <rPh sb="2" eb="3">
      <t>シロ</t>
    </rPh>
    <rPh sb="3" eb="4">
      <t>スナ</t>
    </rPh>
    <rPh sb="4" eb="5">
      <t>アオ</t>
    </rPh>
    <rPh sb="5" eb="6">
      <t>マツ</t>
    </rPh>
    <rPh sb="7" eb="10">
      <t>チリハマ</t>
    </rPh>
    <rPh sb="11" eb="12">
      <t>ミチ</t>
    </rPh>
    <rPh sb="13" eb="15">
      <t>ノト</t>
    </rPh>
    <rPh sb="15" eb="17">
      <t>ユウリョウ</t>
    </rPh>
    <rPh sb="17" eb="19">
      <t>ドウロ</t>
    </rPh>
    <rPh sb="20" eb="22">
      <t>ジンジャ</t>
    </rPh>
    <rPh sb="23" eb="24">
      <t>キ</t>
    </rPh>
    <rPh sb="24" eb="25">
      <t>オオ</t>
    </rPh>
    <rPh sb="25" eb="27">
      <t>タイシャ</t>
    </rPh>
    <rPh sb="28" eb="29">
      <t>ヒャク</t>
    </rPh>
    <rPh sb="29" eb="30">
      <t>テラ</t>
    </rPh>
    <rPh sb="31" eb="32">
      <t>ミョウ</t>
    </rPh>
    <rPh sb="32" eb="33">
      <t>セイ</t>
    </rPh>
    <rPh sb="33" eb="34">
      <t>テラ</t>
    </rPh>
    <rPh sb="35" eb="36">
      <t>シロ</t>
    </rPh>
    <rPh sb="36" eb="37">
      <t>スナ</t>
    </rPh>
    <rPh sb="37" eb="38">
      <t>アオ</t>
    </rPh>
    <rPh sb="38" eb="39">
      <t>マツ</t>
    </rPh>
    <rPh sb="46" eb="48">
      <t>タナダ</t>
    </rPh>
    <rPh sb="55" eb="56">
      <t>ヒャク</t>
    </rPh>
    <rPh sb="56" eb="57">
      <t>テラ</t>
    </rPh>
    <rPh sb="64" eb="66">
      <t>メイスイ</t>
    </rPh>
    <rPh sb="72" eb="74">
      <t>メイボク</t>
    </rPh>
    <rPh sb="75" eb="77">
      <t>ガンソ</t>
    </rPh>
    <rPh sb="80" eb="82">
      <t>ヒキョウ</t>
    </rPh>
    <rPh sb="83" eb="85">
      <t>ノト</t>
    </rPh>
    <rPh sb="85" eb="86">
      <t>ソト</t>
    </rPh>
    <rPh sb="86" eb="87">
      <t>ウラ</t>
    </rPh>
    <rPh sb="87" eb="89">
      <t>カイガン</t>
    </rPh>
    <phoneticPr fontId="1"/>
  </si>
  <si>
    <r>
      <rPr>
        <b/>
        <sz val="9"/>
        <color indexed="10"/>
        <rFont val="ＭＳ Ｐゴシック"/>
        <family val="3"/>
        <charset val="128"/>
      </rPr>
      <t>名水</t>
    </r>
    <r>
      <rPr>
        <b/>
        <sz val="9"/>
        <color indexed="56"/>
        <rFont val="ＭＳ Ｐゴシック"/>
        <family val="3"/>
        <charset val="128"/>
      </rPr>
      <t>：御手洗池　</t>
    </r>
    <r>
      <rPr>
        <b/>
        <sz val="9"/>
        <color indexed="10"/>
        <rFont val="ＭＳ Ｐゴシック"/>
        <family val="3"/>
        <charset val="128"/>
      </rPr>
      <t>遊歩</t>
    </r>
    <r>
      <rPr>
        <b/>
        <sz val="9"/>
        <color indexed="56"/>
        <rFont val="ＭＳ Ｐゴシック"/>
        <family val="3"/>
        <charset val="128"/>
      </rPr>
      <t>：山寺瞑想の道　</t>
    </r>
    <r>
      <rPr>
        <b/>
        <sz val="9"/>
        <color indexed="10"/>
        <rFont val="ＭＳ Ｐゴシック"/>
        <family val="3"/>
        <charset val="128"/>
      </rPr>
      <t>名城</t>
    </r>
    <r>
      <rPr>
        <b/>
        <sz val="9"/>
        <color indexed="56"/>
        <rFont val="ＭＳ Ｐゴシック"/>
        <family val="3"/>
        <charset val="128"/>
      </rPr>
      <t>：七尾城</t>
    </r>
    <rPh sb="0" eb="2">
      <t>メイスイ</t>
    </rPh>
    <rPh sb="3" eb="6">
      <t>オテアラ</t>
    </rPh>
    <rPh sb="6" eb="7">
      <t>イケ</t>
    </rPh>
    <rPh sb="8" eb="10">
      <t>ユウホ</t>
    </rPh>
    <rPh sb="18" eb="20">
      <t>メイジョウ</t>
    </rPh>
    <rPh sb="21" eb="23">
      <t>ナナオ</t>
    </rPh>
    <rPh sb="23" eb="24">
      <t>シロ</t>
    </rPh>
    <phoneticPr fontId="1"/>
  </si>
  <si>
    <r>
      <rPr>
        <b/>
        <sz val="9"/>
        <color indexed="10"/>
        <rFont val="ＭＳ Ｐゴシック"/>
        <family val="3"/>
        <charset val="128"/>
      </rPr>
      <t>かおり風景</t>
    </r>
    <r>
      <rPr>
        <b/>
        <sz val="9"/>
        <color indexed="56"/>
        <rFont val="ＭＳ Ｐゴシック"/>
        <family val="3"/>
        <charset val="128"/>
      </rPr>
      <t>：輪島の朝市　</t>
    </r>
    <r>
      <rPr>
        <b/>
        <sz val="9"/>
        <color indexed="10"/>
        <rFont val="ＭＳ Ｐゴシック"/>
        <family val="3"/>
        <charset val="128"/>
      </rPr>
      <t>棚田、名勝</t>
    </r>
    <r>
      <rPr>
        <b/>
        <sz val="9"/>
        <color indexed="56"/>
        <rFont val="ＭＳ Ｐゴシック"/>
        <family val="3"/>
        <charset val="128"/>
      </rPr>
      <t>：白米の千枚田　</t>
    </r>
    <r>
      <rPr>
        <b/>
        <sz val="9"/>
        <color indexed="10"/>
        <rFont val="ＭＳ Ｐゴシック"/>
        <family val="3"/>
        <charset val="128"/>
      </rPr>
      <t>快水浴場</t>
    </r>
    <r>
      <rPr>
        <b/>
        <sz val="9"/>
        <color indexed="56"/>
        <rFont val="ＭＳ Ｐゴシック"/>
        <family val="3"/>
        <charset val="128"/>
      </rPr>
      <t>：袖が浜　</t>
    </r>
    <r>
      <rPr>
        <b/>
        <sz val="9"/>
        <color indexed="10"/>
        <rFont val="ＭＳ Ｐゴシック"/>
        <family val="3"/>
        <charset val="128"/>
      </rPr>
      <t>森林浴の森、自然</t>
    </r>
    <r>
      <rPr>
        <b/>
        <sz val="9"/>
        <color indexed="56"/>
        <rFont val="ＭＳ Ｐゴシック"/>
        <family val="3"/>
        <charset val="128"/>
      </rPr>
      <t xml:space="preserve">：鉢伏山
</t>
    </r>
    <r>
      <rPr>
        <b/>
        <sz val="9"/>
        <color indexed="10"/>
        <rFont val="ＭＳ Ｐゴシック"/>
        <family val="3"/>
        <charset val="128"/>
      </rPr>
      <t>名勝</t>
    </r>
    <r>
      <rPr>
        <b/>
        <sz val="9"/>
        <color indexed="56"/>
        <rFont val="ＭＳ Ｐゴシック"/>
        <family val="3"/>
        <charset val="128"/>
      </rPr>
      <t>：曽々木海岸　</t>
    </r>
    <r>
      <rPr>
        <b/>
        <sz val="9"/>
        <color indexed="10"/>
        <rFont val="ＭＳ Ｐゴシック"/>
        <family val="3"/>
        <charset val="128"/>
      </rPr>
      <t>風景</t>
    </r>
    <r>
      <rPr>
        <b/>
        <sz val="9"/>
        <color indexed="56"/>
        <rFont val="ＭＳ Ｐゴシック"/>
        <family val="3"/>
        <charset val="128"/>
      </rPr>
      <t>：仁江海岸の塩田　</t>
    </r>
    <r>
      <rPr>
        <b/>
        <sz val="9"/>
        <color indexed="10"/>
        <rFont val="ＭＳ Ｐゴシック"/>
        <family val="3"/>
        <charset val="128"/>
      </rPr>
      <t>灯台</t>
    </r>
    <r>
      <rPr>
        <b/>
        <sz val="9"/>
        <color indexed="56"/>
        <rFont val="ＭＳ Ｐゴシック"/>
        <family val="3"/>
        <charset val="128"/>
      </rPr>
      <t>：緑剛崎　</t>
    </r>
    <r>
      <rPr>
        <b/>
        <sz val="9"/>
        <color indexed="10"/>
        <rFont val="ＭＳ Ｐゴシック"/>
        <family val="3"/>
        <charset val="128"/>
      </rPr>
      <t>夕日</t>
    </r>
    <r>
      <rPr>
        <b/>
        <sz val="9"/>
        <color indexed="56"/>
        <rFont val="ＭＳ Ｐゴシック"/>
        <family val="3"/>
        <charset val="128"/>
      </rPr>
      <t>：珠洲市　</t>
    </r>
    <r>
      <rPr>
        <b/>
        <sz val="9"/>
        <color indexed="10"/>
        <rFont val="ＭＳ Ｐゴシック"/>
        <family val="3"/>
        <charset val="128"/>
      </rPr>
      <t>観光地、絶景</t>
    </r>
    <r>
      <rPr>
        <b/>
        <sz val="9"/>
        <color indexed="56"/>
        <rFont val="ＭＳ Ｐゴシック"/>
        <family val="3"/>
        <charset val="128"/>
      </rPr>
      <t xml:space="preserve">：能登半島
</t>
    </r>
    <r>
      <rPr>
        <b/>
        <sz val="9"/>
        <color indexed="10"/>
        <rFont val="ＭＳ Ｐゴシック"/>
        <family val="3"/>
        <charset val="128"/>
      </rPr>
      <t>渚</t>
    </r>
    <r>
      <rPr>
        <b/>
        <sz val="9"/>
        <color indexed="56"/>
        <rFont val="ＭＳ Ｐゴシック"/>
        <family val="3"/>
        <charset val="128"/>
      </rPr>
      <t>：鉢ケ崎海岸　</t>
    </r>
    <r>
      <rPr>
        <b/>
        <sz val="9"/>
        <color indexed="10"/>
        <rFont val="ＭＳ Ｐゴシック"/>
        <family val="3"/>
        <charset val="128"/>
      </rPr>
      <t>百景</t>
    </r>
    <r>
      <rPr>
        <b/>
        <sz val="9"/>
        <color indexed="56"/>
        <rFont val="ＭＳ Ｐゴシック"/>
        <family val="3"/>
        <charset val="128"/>
      </rPr>
      <t>：九十九湾　</t>
    </r>
    <r>
      <rPr>
        <b/>
        <sz val="9"/>
        <color indexed="10"/>
        <rFont val="ＭＳ Ｐゴシック"/>
        <family val="3"/>
        <charset val="128"/>
      </rPr>
      <t>観光地、百景</t>
    </r>
    <r>
      <rPr>
        <b/>
        <sz val="9"/>
        <color indexed="56"/>
        <rFont val="ＭＳ Ｐゴシック"/>
        <family val="3"/>
        <charset val="128"/>
      </rPr>
      <t>：和倉温泉　　　</t>
    </r>
    <r>
      <rPr>
        <b/>
        <sz val="9"/>
        <color indexed="17"/>
        <rFont val="ＭＳ Ｐゴシック"/>
        <family val="3"/>
        <charset val="128"/>
      </rPr>
      <t>※鉢伏山は遠望のみ</t>
    </r>
    <rPh sb="3" eb="5">
      <t>フウケイ</t>
    </rPh>
    <rPh sb="6" eb="8">
      <t>ワジマ</t>
    </rPh>
    <rPh sb="9" eb="11">
      <t>アサイチ</t>
    </rPh>
    <rPh sb="12" eb="14">
      <t>タナダ</t>
    </rPh>
    <rPh sb="15" eb="17">
      <t>メイショウ</t>
    </rPh>
    <rPh sb="18" eb="19">
      <t>シロ</t>
    </rPh>
    <rPh sb="19" eb="20">
      <t>コメ</t>
    </rPh>
    <rPh sb="21" eb="22">
      <t>セン</t>
    </rPh>
    <rPh sb="22" eb="23">
      <t>マイ</t>
    </rPh>
    <rPh sb="23" eb="24">
      <t>タ</t>
    </rPh>
    <rPh sb="25" eb="26">
      <t>ココロヨ</t>
    </rPh>
    <rPh sb="26" eb="27">
      <t>スイ</t>
    </rPh>
    <rPh sb="27" eb="29">
      <t>ヨクジョウ</t>
    </rPh>
    <rPh sb="30" eb="31">
      <t>ソデ</t>
    </rPh>
    <rPh sb="32" eb="33">
      <t>ハマ</t>
    </rPh>
    <rPh sb="34" eb="37">
      <t>シンリンヨク</t>
    </rPh>
    <rPh sb="38" eb="39">
      <t>モリ</t>
    </rPh>
    <rPh sb="40" eb="42">
      <t>シゼン</t>
    </rPh>
    <rPh sb="43" eb="44">
      <t>ハチ</t>
    </rPh>
    <rPh sb="44" eb="45">
      <t>フ</t>
    </rPh>
    <rPh sb="45" eb="46">
      <t>ヤマ</t>
    </rPh>
    <rPh sb="47" eb="49">
      <t>メイショウ</t>
    </rPh>
    <rPh sb="50" eb="53">
      <t>ソソギ</t>
    </rPh>
    <rPh sb="53" eb="55">
      <t>カイガン</t>
    </rPh>
    <rPh sb="56" eb="58">
      <t>フウケイ</t>
    </rPh>
    <rPh sb="67" eb="69">
      <t>トウダイ</t>
    </rPh>
    <rPh sb="70" eb="71">
      <t>ミドリ</t>
    </rPh>
    <rPh sb="71" eb="72">
      <t>ゴウ</t>
    </rPh>
    <rPh sb="72" eb="73">
      <t>サキ</t>
    </rPh>
    <rPh sb="74" eb="76">
      <t>ユウヒ</t>
    </rPh>
    <rPh sb="77" eb="80">
      <t>スズシ</t>
    </rPh>
    <rPh sb="81" eb="84">
      <t>カンコウチ</t>
    </rPh>
    <rPh sb="85" eb="87">
      <t>ゼッケイ</t>
    </rPh>
    <rPh sb="88" eb="90">
      <t>ノト</t>
    </rPh>
    <rPh sb="90" eb="92">
      <t>ハントウ</t>
    </rPh>
    <rPh sb="93" eb="94">
      <t>ナギサ</t>
    </rPh>
    <rPh sb="101" eb="103">
      <t>ヒャッケイ</t>
    </rPh>
    <rPh sb="104" eb="108">
      <t>ツクモワン</t>
    </rPh>
    <rPh sb="109" eb="112">
      <t>カンコウチ</t>
    </rPh>
    <rPh sb="113" eb="115">
      <t>ヒャッケイ</t>
    </rPh>
    <rPh sb="116" eb="120">
      <t>ワクラオンセン</t>
    </rPh>
    <rPh sb="128" eb="129">
      <t>トオ</t>
    </rPh>
    <phoneticPr fontId="1"/>
  </si>
  <si>
    <t>越前</t>
    <rPh sb="0" eb="2">
      <t>エチゼン</t>
    </rPh>
    <phoneticPr fontId="1"/>
  </si>
  <si>
    <t>若狭その１</t>
    <rPh sb="0" eb="2">
      <t>ワカサ</t>
    </rPh>
    <phoneticPr fontId="1"/>
  </si>
  <si>
    <t>若狭その２</t>
    <rPh sb="0" eb="2">
      <t>ワカサ</t>
    </rPh>
    <phoneticPr fontId="1"/>
  </si>
  <si>
    <t>舞鶴、宮津</t>
    <rPh sb="0" eb="2">
      <t>マイヅル</t>
    </rPh>
    <rPh sb="3" eb="5">
      <t>ミヤヅ</t>
    </rPh>
    <phoneticPr fontId="1"/>
  </si>
  <si>
    <t>日本１００選巡り</t>
    <rPh sb="0" eb="2">
      <t>ニホン</t>
    </rPh>
    <rPh sb="5" eb="6">
      <t>セン</t>
    </rPh>
    <rPh sb="6" eb="7">
      <t>メグ</t>
    </rPh>
    <phoneticPr fontId="1"/>
  </si>
  <si>
    <r>
      <rPr>
        <b/>
        <sz val="9"/>
        <color indexed="10"/>
        <rFont val="ＭＳ Ｐゴシック"/>
        <family val="3"/>
        <charset val="128"/>
      </rPr>
      <t>滝</t>
    </r>
    <r>
      <rPr>
        <b/>
        <sz val="9"/>
        <color indexed="56"/>
        <rFont val="ＭＳ Ｐゴシック"/>
        <family val="3"/>
        <charset val="128"/>
      </rPr>
      <t>：龍双ケ滝　</t>
    </r>
    <r>
      <rPr>
        <b/>
        <sz val="9"/>
        <color indexed="10"/>
        <rFont val="ＭＳ Ｐゴシック"/>
        <family val="3"/>
        <charset val="128"/>
      </rPr>
      <t>自然</t>
    </r>
    <r>
      <rPr>
        <b/>
        <sz val="9"/>
        <color indexed="56"/>
        <rFont val="ＭＳ Ｐゴシック"/>
        <family val="3"/>
        <charset val="128"/>
      </rPr>
      <t>：冠山　</t>
    </r>
    <r>
      <rPr>
        <b/>
        <sz val="9"/>
        <color indexed="10"/>
        <rFont val="ＭＳ Ｐゴシック"/>
        <family val="3"/>
        <charset val="128"/>
      </rPr>
      <t>音風景</t>
    </r>
    <r>
      <rPr>
        <b/>
        <sz val="9"/>
        <color indexed="56"/>
        <rFont val="ＭＳ Ｐゴシック"/>
        <family val="3"/>
        <charset val="128"/>
      </rPr>
      <t>：蓑脇の時水　</t>
    </r>
    <r>
      <rPr>
        <b/>
        <sz val="9"/>
        <color indexed="10"/>
        <rFont val="ＭＳ Ｐゴシック"/>
        <family val="3"/>
        <charset val="128"/>
      </rPr>
      <t>歴史風土</t>
    </r>
    <r>
      <rPr>
        <b/>
        <sz val="9"/>
        <color indexed="56"/>
        <rFont val="ＭＳ Ｐゴシック"/>
        <family val="3"/>
        <charset val="128"/>
      </rPr>
      <t>：越前市　</t>
    </r>
    <r>
      <rPr>
        <b/>
        <sz val="9"/>
        <color indexed="10"/>
        <rFont val="ＭＳ Ｐゴシック"/>
        <family val="3"/>
        <charset val="128"/>
      </rPr>
      <t>夜景</t>
    </r>
    <r>
      <rPr>
        <b/>
        <sz val="9"/>
        <color indexed="56"/>
        <rFont val="ＭＳ Ｐゴシック"/>
        <family val="3"/>
        <charset val="128"/>
      </rPr>
      <t>：越前村国山　</t>
    </r>
    <r>
      <rPr>
        <b/>
        <sz val="9"/>
        <color indexed="10"/>
        <rFont val="ＭＳ Ｐゴシック"/>
        <family val="3"/>
        <charset val="128"/>
      </rPr>
      <t>観光地</t>
    </r>
    <r>
      <rPr>
        <b/>
        <sz val="9"/>
        <color indexed="56"/>
        <rFont val="ＭＳ Ｐゴシック"/>
        <family val="3"/>
        <charset val="128"/>
      </rPr>
      <t xml:space="preserve">：武生
</t>
    </r>
    <r>
      <rPr>
        <b/>
        <sz val="9"/>
        <color indexed="10"/>
        <rFont val="ＭＳ Ｐゴシック"/>
        <family val="3"/>
        <charset val="128"/>
      </rPr>
      <t>むら景観</t>
    </r>
    <r>
      <rPr>
        <b/>
        <sz val="9"/>
        <color indexed="56"/>
        <rFont val="ＭＳ Ｐゴシック"/>
        <family val="3"/>
        <charset val="128"/>
      </rPr>
      <t>：宮崎村　</t>
    </r>
    <r>
      <rPr>
        <b/>
        <sz val="9"/>
        <color indexed="10"/>
        <rFont val="ＭＳ Ｐゴシック"/>
        <family val="3"/>
        <charset val="128"/>
      </rPr>
      <t>都市公園</t>
    </r>
    <r>
      <rPr>
        <b/>
        <sz val="9"/>
        <color indexed="56"/>
        <rFont val="ＭＳ Ｐゴシック"/>
        <family val="3"/>
        <charset val="128"/>
      </rPr>
      <t>：越前陶芸公園　</t>
    </r>
    <r>
      <rPr>
        <b/>
        <sz val="9"/>
        <color indexed="10"/>
        <rFont val="ＭＳ Ｐゴシック"/>
        <family val="3"/>
        <charset val="128"/>
      </rPr>
      <t>棚田</t>
    </r>
    <r>
      <rPr>
        <b/>
        <sz val="9"/>
        <color indexed="56"/>
        <rFont val="ＭＳ Ｐゴシック"/>
        <family val="3"/>
        <charset val="128"/>
      </rPr>
      <t>：千枚田（越前町）　</t>
    </r>
    <r>
      <rPr>
        <b/>
        <sz val="9"/>
        <color indexed="10"/>
        <rFont val="ＭＳ Ｐゴシック"/>
        <family val="3"/>
        <charset val="128"/>
      </rPr>
      <t>むら景観</t>
    </r>
    <r>
      <rPr>
        <b/>
        <sz val="9"/>
        <color indexed="56"/>
        <rFont val="ＭＳ Ｐゴシック"/>
        <family val="3"/>
        <charset val="128"/>
      </rPr>
      <t xml:space="preserve">：梨子ヶ平
</t>
    </r>
    <r>
      <rPr>
        <b/>
        <sz val="9"/>
        <color indexed="10"/>
        <rFont val="ＭＳ Ｐゴシック"/>
        <family val="3"/>
        <charset val="128"/>
      </rPr>
      <t>夕日</t>
    </r>
    <r>
      <rPr>
        <b/>
        <sz val="9"/>
        <color indexed="56"/>
        <rFont val="ＭＳ Ｐゴシック"/>
        <family val="3"/>
        <charset val="128"/>
      </rPr>
      <t>：越前岬　</t>
    </r>
    <r>
      <rPr>
        <b/>
        <sz val="9"/>
        <color indexed="10"/>
        <rFont val="ＭＳ Ｐゴシック"/>
        <family val="3"/>
        <charset val="128"/>
      </rPr>
      <t>渚、絶景</t>
    </r>
    <r>
      <rPr>
        <b/>
        <sz val="9"/>
        <color indexed="56"/>
        <rFont val="ＭＳ Ｐゴシック"/>
        <family val="3"/>
        <charset val="128"/>
      </rPr>
      <t>：越前海岸</t>
    </r>
    <rPh sb="7" eb="9">
      <t>シゼン</t>
    </rPh>
    <rPh sb="10" eb="12">
      <t>カンムリヤマ</t>
    </rPh>
    <rPh sb="13" eb="14">
      <t>オト</t>
    </rPh>
    <rPh sb="14" eb="16">
      <t>フウケイ</t>
    </rPh>
    <rPh sb="23" eb="25">
      <t>レキシ</t>
    </rPh>
    <rPh sb="25" eb="27">
      <t>フウド</t>
    </rPh>
    <rPh sb="28" eb="31">
      <t>エチゼンシ</t>
    </rPh>
    <rPh sb="32" eb="34">
      <t>ヤケイ</t>
    </rPh>
    <rPh sb="35" eb="37">
      <t>エチゼン</t>
    </rPh>
    <rPh sb="37" eb="39">
      <t>ムラクニ</t>
    </rPh>
    <rPh sb="39" eb="40">
      <t>ヤマ</t>
    </rPh>
    <rPh sb="41" eb="44">
      <t>カンコウチ</t>
    </rPh>
    <rPh sb="45" eb="47">
      <t>タケフ</t>
    </rPh>
    <rPh sb="50" eb="52">
      <t>ケイカン</t>
    </rPh>
    <rPh sb="53" eb="55">
      <t>ミヤザキ</t>
    </rPh>
    <rPh sb="55" eb="56">
      <t>ムラ</t>
    </rPh>
    <rPh sb="57" eb="59">
      <t>トシ</t>
    </rPh>
    <rPh sb="59" eb="61">
      <t>コウエン</t>
    </rPh>
    <rPh sb="62" eb="64">
      <t>エチゼン</t>
    </rPh>
    <rPh sb="64" eb="66">
      <t>トウゲイ</t>
    </rPh>
    <rPh sb="66" eb="68">
      <t>コウエン</t>
    </rPh>
    <rPh sb="69" eb="71">
      <t>タナダ</t>
    </rPh>
    <rPh sb="83" eb="85">
      <t>ケイカン</t>
    </rPh>
    <rPh sb="91" eb="93">
      <t>ユウヒ</t>
    </rPh>
    <rPh sb="94" eb="96">
      <t>エチゼン</t>
    </rPh>
    <rPh sb="96" eb="97">
      <t>ミサキ</t>
    </rPh>
    <rPh sb="98" eb="99">
      <t>ナギサ</t>
    </rPh>
    <rPh sb="100" eb="102">
      <t>ゼッケイ</t>
    </rPh>
    <rPh sb="103" eb="105">
      <t>エチゼン</t>
    </rPh>
    <rPh sb="105" eb="107">
      <t>カイガン</t>
    </rPh>
    <phoneticPr fontId="1"/>
  </si>
  <si>
    <r>
      <rPr>
        <b/>
        <sz val="9"/>
        <color indexed="10"/>
        <rFont val="ＭＳ Ｐゴシック"/>
        <family val="3"/>
        <charset val="128"/>
      </rPr>
      <t>遊歩、２１世紀風景</t>
    </r>
    <r>
      <rPr>
        <b/>
        <sz val="9"/>
        <color indexed="56"/>
        <rFont val="ＭＳ Ｐゴシック"/>
        <family val="3"/>
        <charset val="128"/>
      </rPr>
      <t>：倉庫群と舞鶴湾　</t>
    </r>
    <r>
      <rPr>
        <b/>
        <sz val="9"/>
        <color indexed="10"/>
        <rFont val="ＭＳ Ｐゴシック"/>
        <family val="3"/>
        <charset val="128"/>
      </rPr>
      <t>神社</t>
    </r>
    <r>
      <rPr>
        <b/>
        <sz val="9"/>
        <color indexed="56"/>
        <rFont val="ＭＳ Ｐゴシック"/>
        <family val="3"/>
        <charset val="128"/>
      </rPr>
      <t>：籠神社　</t>
    </r>
    <r>
      <rPr>
        <b/>
        <sz val="9"/>
        <color indexed="10"/>
        <rFont val="ＭＳ Ｐゴシック"/>
        <family val="3"/>
        <charset val="128"/>
      </rPr>
      <t>建造物保存</t>
    </r>
    <r>
      <rPr>
        <b/>
        <sz val="9"/>
        <color indexed="56"/>
        <rFont val="ＭＳ Ｐゴシック"/>
        <family val="3"/>
        <charset val="128"/>
      </rPr>
      <t>：与謝野町加悦　</t>
    </r>
    <r>
      <rPr>
        <b/>
        <sz val="9"/>
        <color indexed="10"/>
        <rFont val="ＭＳ Ｐゴシック"/>
        <family val="3"/>
        <charset val="128"/>
      </rPr>
      <t>秘境</t>
    </r>
    <r>
      <rPr>
        <b/>
        <sz val="9"/>
        <color indexed="56"/>
        <rFont val="ＭＳ Ｐゴシック"/>
        <family val="3"/>
        <charset val="128"/>
      </rPr>
      <t xml:space="preserve">：作山古墳
</t>
    </r>
    <r>
      <rPr>
        <b/>
        <sz val="9"/>
        <color indexed="10"/>
        <rFont val="ＭＳ Ｐゴシック"/>
        <family val="3"/>
        <charset val="128"/>
      </rPr>
      <t>森林浴の森</t>
    </r>
    <r>
      <rPr>
        <b/>
        <sz val="9"/>
        <color indexed="56"/>
        <rFont val="ＭＳ Ｐゴシック"/>
        <family val="3"/>
        <charset val="128"/>
      </rPr>
      <t>：大江山の森　</t>
    </r>
    <r>
      <rPr>
        <b/>
        <sz val="9"/>
        <color indexed="10"/>
        <rFont val="ＭＳ Ｐゴシック"/>
        <family val="3"/>
        <charset val="128"/>
      </rPr>
      <t>棚田</t>
    </r>
    <r>
      <rPr>
        <b/>
        <sz val="9"/>
        <color indexed="56"/>
        <rFont val="ＭＳ Ｐゴシック"/>
        <family val="3"/>
        <charset val="128"/>
      </rPr>
      <t>：毛原（大江町）　</t>
    </r>
    <r>
      <rPr>
        <b/>
        <sz val="9"/>
        <color indexed="10"/>
        <rFont val="ＭＳ Ｐゴシック"/>
        <family val="3"/>
        <charset val="128"/>
      </rPr>
      <t>滝</t>
    </r>
    <r>
      <rPr>
        <b/>
        <sz val="9"/>
        <color indexed="56"/>
        <rFont val="ＭＳ Ｐゴシック"/>
        <family val="3"/>
        <charset val="128"/>
      </rPr>
      <t>：金引の滝　</t>
    </r>
    <r>
      <rPr>
        <b/>
        <sz val="9"/>
        <color indexed="10"/>
        <rFont val="ＭＳ Ｐゴシック"/>
        <family val="3"/>
        <charset val="128"/>
      </rPr>
      <t>歴史の道</t>
    </r>
    <r>
      <rPr>
        <b/>
        <sz val="9"/>
        <color indexed="56"/>
        <rFont val="ＭＳ Ｐゴシック"/>
        <family val="3"/>
        <charset val="128"/>
      </rPr>
      <t>：細野峠越</t>
    </r>
    <rPh sb="0" eb="2">
      <t>ユウホ</t>
    </rPh>
    <rPh sb="5" eb="7">
      <t>セイキ</t>
    </rPh>
    <rPh sb="7" eb="9">
      <t>フウケイ</t>
    </rPh>
    <rPh sb="18" eb="20">
      <t>ジンジャ</t>
    </rPh>
    <rPh sb="25" eb="28">
      <t>ケンゾウブツ</t>
    </rPh>
    <rPh sb="28" eb="30">
      <t>ホゾン</t>
    </rPh>
    <rPh sb="38" eb="40">
      <t>ヒキョウ</t>
    </rPh>
    <rPh sb="46" eb="49">
      <t>シンリンヨク</t>
    </rPh>
    <rPh sb="50" eb="51">
      <t>モリ</t>
    </rPh>
    <rPh sb="58" eb="60">
      <t>タナダ</t>
    </rPh>
    <rPh sb="69" eb="70">
      <t>タキ</t>
    </rPh>
    <rPh sb="76" eb="78">
      <t>レキシ</t>
    </rPh>
    <rPh sb="79" eb="80">
      <t>ミチ</t>
    </rPh>
    <phoneticPr fontId="1"/>
  </si>
  <si>
    <r>
      <rPr>
        <b/>
        <sz val="9"/>
        <color indexed="10"/>
        <rFont val="ＭＳ Ｐゴシック"/>
        <family val="3"/>
        <charset val="128"/>
      </rPr>
      <t>森の巨人</t>
    </r>
    <r>
      <rPr>
        <b/>
        <sz val="9"/>
        <color indexed="56"/>
        <rFont val="ＭＳ Ｐゴシック"/>
        <family val="3"/>
        <charset val="128"/>
      </rPr>
      <t>：岩谷のトチノキ　</t>
    </r>
    <r>
      <rPr>
        <b/>
        <sz val="9"/>
        <color indexed="10"/>
        <rFont val="ＭＳ Ｐゴシック"/>
        <family val="3"/>
        <charset val="128"/>
      </rPr>
      <t>峠、歴史の道、秘境</t>
    </r>
    <r>
      <rPr>
        <b/>
        <sz val="9"/>
        <color indexed="56"/>
        <rFont val="ＭＳ Ｐゴシック"/>
        <family val="3"/>
        <charset val="128"/>
      </rPr>
      <t>：木ノ芽峠　</t>
    </r>
    <r>
      <rPr>
        <b/>
        <sz val="9"/>
        <color indexed="10"/>
        <rFont val="ＭＳ Ｐゴシック"/>
        <family val="3"/>
        <charset val="128"/>
      </rPr>
      <t>白砂青松、自然、遊歩、名勝</t>
    </r>
    <r>
      <rPr>
        <b/>
        <sz val="9"/>
        <color indexed="56"/>
        <rFont val="ＭＳ Ｐゴシック"/>
        <family val="3"/>
        <charset val="128"/>
      </rPr>
      <t xml:space="preserve">：気比の松原
</t>
    </r>
    <r>
      <rPr>
        <b/>
        <sz val="9"/>
        <color indexed="10"/>
        <rFont val="ＭＳ Ｐゴシック"/>
        <family val="3"/>
        <charset val="128"/>
      </rPr>
      <t>名木</t>
    </r>
    <r>
      <rPr>
        <b/>
        <sz val="9"/>
        <color indexed="56"/>
        <rFont val="ＭＳ Ｐゴシック"/>
        <family val="3"/>
        <charset val="128"/>
      </rPr>
      <t>：西福寺スタジイ　</t>
    </r>
    <r>
      <rPr>
        <b/>
        <sz val="9"/>
        <color indexed="10"/>
        <rFont val="ＭＳ Ｐゴシック"/>
        <family val="3"/>
        <charset val="128"/>
      </rPr>
      <t>白砂青松</t>
    </r>
    <r>
      <rPr>
        <b/>
        <sz val="9"/>
        <color indexed="56"/>
        <rFont val="ＭＳ Ｐゴシック"/>
        <family val="3"/>
        <charset val="128"/>
      </rPr>
      <t>：美浜根上松　</t>
    </r>
    <r>
      <rPr>
        <b/>
        <sz val="9"/>
        <color indexed="10"/>
        <rFont val="ＭＳ Ｐゴシック"/>
        <family val="3"/>
        <charset val="128"/>
      </rPr>
      <t>道</t>
    </r>
    <r>
      <rPr>
        <b/>
        <sz val="9"/>
        <color indexed="56"/>
        <rFont val="ＭＳ Ｐゴシック"/>
        <family val="3"/>
        <charset val="128"/>
      </rPr>
      <t>：五湖周遊道路　</t>
    </r>
    <r>
      <rPr>
        <b/>
        <sz val="9"/>
        <color indexed="10"/>
        <rFont val="ＭＳ Ｐゴシック"/>
        <family val="3"/>
        <charset val="128"/>
      </rPr>
      <t>建造物保存</t>
    </r>
    <r>
      <rPr>
        <b/>
        <sz val="9"/>
        <color indexed="56"/>
        <rFont val="ＭＳ Ｐゴシック"/>
        <family val="3"/>
        <charset val="128"/>
      </rPr>
      <t xml:space="preserve">：若狭熊川宿
</t>
    </r>
    <r>
      <rPr>
        <b/>
        <sz val="9"/>
        <color indexed="10"/>
        <rFont val="ＭＳ Ｐゴシック"/>
        <family val="3"/>
        <charset val="128"/>
      </rPr>
      <t>名水</t>
    </r>
    <r>
      <rPr>
        <b/>
        <sz val="9"/>
        <color indexed="56"/>
        <rFont val="ＭＳ Ｐゴシック"/>
        <family val="3"/>
        <charset val="128"/>
      </rPr>
      <t>：爪割の滝　</t>
    </r>
    <r>
      <rPr>
        <b/>
        <sz val="9"/>
        <color indexed="10"/>
        <rFont val="ＭＳ Ｐゴシック"/>
        <family val="3"/>
        <charset val="128"/>
      </rPr>
      <t>百寺、国宝</t>
    </r>
    <r>
      <rPr>
        <b/>
        <sz val="9"/>
        <color indexed="56"/>
        <rFont val="ＭＳ Ｐゴシック"/>
        <family val="3"/>
        <charset val="128"/>
      </rPr>
      <t>：明通寺　</t>
    </r>
    <r>
      <rPr>
        <b/>
        <sz val="9"/>
        <color indexed="10"/>
        <rFont val="ＭＳ Ｐゴシック"/>
        <family val="3"/>
        <charset val="128"/>
      </rPr>
      <t>名水</t>
    </r>
    <r>
      <rPr>
        <b/>
        <sz val="9"/>
        <color indexed="56"/>
        <rFont val="ＭＳ Ｐゴシック"/>
        <family val="3"/>
        <charset val="128"/>
      </rPr>
      <t>：鵜の瀬　</t>
    </r>
    <r>
      <rPr>
        <b/>
        <sz val="9"/>
        <color indexed="10"/>
        <rFont val="ＭＳ Ｐゴシック"/>
        <family val="3"/>
        <charset val="128"/>
      </rPr>
      <t>百寺</t>
    </r>
    <r>
      <rPr>
        <b/>
        <sz val="9"/>
        <color indexed="56"/>
        <rFont val="ＭＳ Ｐゴシック"/>
        <family val="3"/>
        <charset val="128"/>
      </rPr>
      <t>：神宮寺　</t>
    </r>
    <r>
      <rPr>
        <b/>
        <sz val="9"/>
        <color indexed="10"/>
        <rFont val="ＭＳ Ｐゴシック"/>
        <family val="3"/>
        <charset val="128"/>
      </rPr>
      <t>神社</t>
    </r>
    <r>
      <rPr>
        <b/>
        <sz val="9"/>
        <color indexed="56"/>
        <rFont val="ＭＳ Ｐゴシック"/>
        <family val="3"/>
        <charset val="128"/>
      </rPr>
      <t xml:space="preserve">：若狭彦神社
</t>
    </r>
    <r>
      <rPr>
        <b/>
        <sz val="9"/>
        <color indexed="10"/>
        <rFont val="ＭＳ Ｐゴシック"/>
        <family val="3"/>
        <charset val="128"/>
      </rPr>
      <t>歴史風土</t>
    </r>
    <r>
      <rPr>
        <b/>
        <sz val="9"/>
        <color indexed="56"/>
        <rFont val="ＭＳ Ｐゴシック"/>
        <family val="3"/>
        <charset val="128"/>
      </rPr>
      <t>：小浜市　</t>
    </r>
    <r>
      <rPr>
        <b/>
        <sz val="9"/>
        <color indexed="17"/>
        <rFont val="ＭＳ Ｐゴシック"/>
        <family val="3"/>
        <charset val="128"/>
      </rPr>
      <t>※岩谷のトチノキは登山口まで、明通寺は入山せず入口まで</t>
    </r>
    <rPh sb="0" eb="1">
      <t>モリ</t>
    </rPh>
    <rPh sb="2" eb="4">
      <t>キョジン</t>
    </rPh>
    <rPh sb="13" eb="14">
      <t>トウゲ</t>
    </rPh>
    <rPh sb="15" eb="17">
      <t>レキシ</t>
    </rPh>
    <rPh sb="18" eb="19">
      <t>ミチ</t>
    </rPh>
    <rPh sb="20" eb="22">
      <t>ヒキョウ</t>
    </rPh>
    <rPh sb="23" eb="24">
      <t>キ</t>
    </rPh>
    <rPh sb="25" eb="26">
      <t>メ</t>
    </rPh>
    <rPh sb="26" eb="27">
      <t>トウゲ</t>
    </rPh>
    <rPh sb="28" eb="29">
      <t>シロ</t>
    </rPh>
    <rPh sb="29" eb="30">
      <t>スナ</t>
    </rPh>
    <rPh sb="30" eb="31">
      <t>アオ</t>
    </rPh>
    <rPh sb="31" eb="32">
      <t>マツ</t>
    </rPh>
    <rPh sb="33" eb="35">
      <t>シゼン</t>
    </rPh>
    <rPh sb="36" eb="38">
      <t>ユウホ</t>
    </rPh>
    <rPh sb="39" eb="41">
      <t>メイショウ</t>
    </rPh>
    <rPh sb="42" eb="43">
      <t>キ</t>
    </rPh>
    <rPh sb="43" eb="44">
      <t>ヒ</t>
    </rPh>
    <rPh sb="45" eb="47">
      <t>マツバラ</t>
    </rPh>
    <rPh sb="48" eb="50">
      <t>メイボク</t>
    </rPh>
    <rPh sb="51" eb="52">
      <t>ニシ</t>
    </rPh>
    <rPh sb="52" eb="53">
      <t>フク</t>
    </rPh>
    <rPh sb="53" eb="54">
      <t>テラ</t>
    </rPh>
    <rPh sb="59" eb="60">
      <t>シロ</t>
    </rPh>
    <rPh sb="60" eb="61">
      <t>スナ</t>
    </rPh>
    <rPh sb="61" eb="62">
      <t>アオ</t>
    </rPh>
    <rPh sb="62" eb="63">
      <t>マツ</t>
    </rPh>
    <rPh sb="70" eb="71">
      <t>ミチ</t>
    </rPh>
    <rPh sb="79" eb="82">
      <t>ケンゾウブツ</t>
    </rPh>
    <rPh sb="82" eb="84">
      <t>ホゾン</t>
    </rPh>
    <rPh sb="85" eb="87">
      <t>ワカサ</t>
    </rPh>
    <rPh sb="87" eb="89">
      <t>クマガワ</t>
    </rPh>
    <rPh sb="89" eb="90">
      <t>ジュク</t>
    </rPh>
    <rPh sb="91" eb="93">
      <t>メイスイ</t>
    </rPh>
    <rPh sb="99" eb="100">
      <t>ヒャク</t>
    </rPh>
    <rPh sb="100" eb="101">
      <t>テラ</t>
    </rPh>
    <rPh sb="102" eb="104">
      <t>コクホウ</t>
    </rPh>
    <rPh sb="105" eb="106">
      <t>ミョウ</t>
    </rPh>
    <rPh sb="106" eb="107">
      <t>ツウ</t>
    </rPh>
    <rPh sb="107" eb="108">
      <t>テラ</t>
    </rPh>
    <rPh sb="109" eb="111">
      <t>メイスイ</t>
    </rPh>
    <rPh sb="116" eb="117">
      <t>ヒャク</t>
    </rPh>
    <rPh sb="117" eb="118">
      <t>テラ</t>
    </rPh>
    <rPh sb="119" eb="121">
      <t>ジングウ</t>
    </rPh>
    <rPh sb="121" eb="122">
      <t>テラ</t>
    </rPh>
    <rPh sb="123" eb="125">
      <t>ジンジャ</t>
    </rPh>
    <rPh sb="132" eb="134">
      <t>レキシ</t>
    </rPh>
    <rPh sb="134" eb="136">
      <t>フウド</t>
    </rPh>
    <rPh sb="137" eb="140">
      <t>オバマシ</t>
    </rPh>
    <rPh sb="150" eb="152">
      <t>トザン</t>
    </rPh>
    <rPh sb="152" eb="153">
      <t>グチ</t>
    </rPh>
    <rPh sb="156" eb="157">
      <t>ミョウ</t>
    </rPh>
    <rPh sb="157" eb="158">
      <t>ツウ</t>
    </rPh>
    <rPh sb="158" eb="159">
      <t>テラ</t>
    </rPh>
    <rPh sb="160" eb="162">
      <t>ニュウザン</t>
    </rPh>
    <rPh sb="164" eb="166">
      <t>イリグチ</t>
    </rPh>
    <phoneticPr fontId="1"/>
  </si>
  <si>
    <r>
      <rPr>
        <b/>
        <sz val="9"/>
        <color indexed="10"/>
        <rFont val="ＭＳ Ｐゴシック"/>
        <family val="3"/>
        <charset val="128"/>
      </rPr>
      <t>渚</t>
    </r>
    <r>
      <rPr>
        <b/>
        <sz val="9"/>
        <color indexed="56"/>
        <rFont val="ＭＳ Ｐゴシック"/>
        <family val="3"/>
        <charset val="128"/>
      </rPr>
      <t>：若狭・小浜　</t>
    </r>
    <r>
      <rPr>
        <b/>
        <sz val="9"/>
        <color indexed="10"/>
        <rFont val="ＭＳ Ｐゴシック"/>
        <family val="3"/>
        <charset val="128"/>
      </rPr>
      <t>名勝</t>
    </r>
    <r>
      <rPr>
        <b/>
        <sz val="9"/>
        <color indexed="56"/>
        <rFont val="ＭＳ Ｐゴシック"/>
        <family val="3"/>
        <charset val="128"/>
      </rPr>
      <t>：若狭蘇洞門　</t>
    </r>
    <r>
      <rPr>
        <b/>
        <sz val="9"/>
        <color indexed="10"/>
        <rFont val="ＭＳ Ｐゴシック"/>
        <family val="3"/>
        <charset val="128"/>
      </rPr>
      <t>峠</t>
    </r>
    <r>
      <rPr>
        <b/>
        <sz val="9"/>
        <color indexed="56"/>
        <rFont val="ＭＳ Ｐゴシック"/>
        <family val="3"/>
        <charset val="128"/>
      </rPr>
      <t>：堀越峠（京都）　</t>
    </r>
    <r>
      <rPr>
        <b/>
        <sz val="9"/>
        <color indexed="10"/>
        <rFont val="ＭＳ Ｐゴシック"/>
        <family val="3"/>
        <charset val="128"/>
      </rPr>
      <t>名木</t>
    </r>
    <r>
      <rPr>
        <b/>
        <sz val="9"/>
        <color indexed="56"/>
        <rFont val="ＭＳ Ｐゴシック"/>
        <family val="3"/>
        <charset val="128"/>
      </rPr>
      <t xml:space="preserve">：光明寺のトチノキ（京都）
</t>
    </r>
    <r>
      <rPr>
        <b/>
        <sz val="9"/>
        <color indexed="10"/>
        <rFont val="ＭＳ Ｐゴシック"/>
        <family val="3"/>
        <charset val="128"/>
      </rPr>
      <t>森林浴の森</t>
    </r>
    <r>
      <rPr>
        <b/>
        <sz val="9"/>
        <color indexed="56"/>
        <rFont val="ＭＳ Ｐゴシック"/>
        <family val="3"/>
        <charset val="128"/>
      </rPr>
      <t>：八ヶ峰自然休養　</t>
    </r>
    <r>
      <rPr>
        <b/>
        <sz val="9"/>
        <color indexed="10"/>
        <rFont val="ＭＳ Ｐゴシック"/>
        <family val="3"/>
        <charset val="128"/>
      </rPr>
      <t>快水浴場</t>
    </r>
    <r>
      <rPr>
        <b/>
        <sz val="9"/>
        <color indexed="56"/>
        <rFont val="ＭＳ Ｐゴシック"/>
        <family val="3"/>
        <charset val="128"/>
      </rPr>
      <t>：若狭和田　</t>
    </r>
    <r>
      <rPr>
        <b/>
        <sz val="9"/>
        <color indexed="10"/>
        <rFont val="ＭＳ Ｐゴシック"/>
        <family val="3"/>
        <charset val="128"/>
      </rPr>
      <t>日本百景、夕日</t>
    </r>
    <r>
      <rPr>
        <b/>
        <sz val="9"/>
        <color indexed="56"/>
        <rFont val="ＭＳ Ｐゴシック"/>
        <family val="3"/>
        <charset val="128"/>
      </rPr>
      <t>：若狭高浜　</t>
    </r>
    <r>
      <rPr>
        <b/>
        <sz val="9"/>
        <color indexed="10"/>
        <rFont val="ＭＳ Ｐゴシック"/>
        <family val="3"/>
        <charset val="128"/>
      </rPr>
      <t>棚田</t>
    </r>
    <r>
      <rPr>
        <b/>
        <sz val="9"/>
        <color indexed="56"/>
        <rFont val="ＭＳ Ｐゴシック"/>
        <family val="3"/>
        <charset val="128"/>
      </rPr>
      <t xml:space="preserve">：日引（高浜町）
</t>
    </r>
    <r>
      <rPr>
        <b/>
        <sz val="9"/>
        <color indexed="17"/>
        <rFont val="ＭＳ Ｐゴシック"/>
        <family val="3"/>
        <charset val="128"/>
      </rPr>
      <t>※若狭蘇洞門は陸路で行けず（遊覧船は台風で欠航、光明寺のトチノキは光明寺本堂まで）</t>
    </r>
    <rPh sb="0" eb="1">
      <t>ナギサ</t>
    </rPh>
    <rPh sb="2" eb="4">
      <t>ワカサ</t>
    </rPh>
    <rPh sb="5" eb="7">
      <t>オバマ</t>
    </rPh>
    <rPh sb="8" eb="10">
      <t>メイショウ</t>
    </rPh>
    <rPh sb="17" eb="18">
      <t>トウゲ</t>
    </rPh>
    <rPh sb="19" eb="21">
      <t>ホリコシ</t>
    </rPh>
    <rPh sb="21" eb="22">
      <t>トウゲ</t>
    </rPh>
    <rPh sb="23" eb="25">
      <t>キョウト</t>
    </rPh>
    <rPh sb="27" eb="29">
      <t>メイボク</t>
    </rPh>
    <rPh sb="30" eb="32">
      <t>コウミョウ</t>
    </rPh>
    <rPh sb="32" eb="33">
      <t>テラ</t>
    </rPh>
    <rPh sb="39" eb="41">
      <t>キョウト</t>
    </rPh>
    <rPh sb="43" eb="46">
      <t>シンリンヨク</t>
    </rPh>
    <rPh sb="47" eb="48">
      <t>モリ</t>
    </rPh>
    <rPh sb="57" eb="58">
      <t>ココロヨ</t>
    </rPh>
    <rPh sb="58" eb="59">
      <t>スイ</t>
    </rPh>
    <rPh sb="59" eb="61">
      <t>ヨクジョウ</t>
    </rPh>
    <rPh sb="62" eb="64">
      <t>ワカサ</t>
    </rPh>
    <rPh sb="64" eb="66">
      <t>ワダ</t>
    </rPh>
    <rPh sb="67" eb="69">
      <t>ニホン</t>
    </rPh>
    <rPh sb="69" eb="71">
      <t>ヒャッケイ</t>
    </rPh>
    <rPh sb="72" eb="74">
      <t>ユウヒ</t>
    </rPh>
    <rPh sb="75" eb="77">
      <t>ワカサ</t>
    </rPh>
    <rPh sb="77" eb="79">
      <t>タカハマ</t>
    </rPh>
    <rPh sb="80" eb="82">
      <t>タナダ</t>
    </rPh>
    <rPh sb="98" eb="100">
      <t>リクロ</t>
    </rPh>
    <rPh sb="101" eb="102">
      <t>イ</t>
    </rPh>
    <rPh sb="105" eb="108">
      <t>ユウランセン</t>
    </rPh>
    <rPh sb="109" eb="111">
      <t>タイフウ</t>
    </rPh>
    <rPh sb="112" eb="114">
      <t>ケッコウ</t>
    </rPh>
    <rPh sb="124" eb="126">
      <t>コウミョウ</t>
    </rPh>
    <rPh sb="126" eb="127">
      <t>テラ</t>
    </rPh>
    <rPh sb="127" eb="129">
      <t>ホンドウ</t>
    </rPh>
    <phoneticPr fontId="1"/>
  </si>
  <si>
    <t>＜１３．１０．１４－１０．１７越前、若狭、舞鶴＞</t>
    <rPh sb="15" eb="17">
      <t>エチゼン</t>
    </rPh>
    <rPh sb="18" eb="20">
      <t>ワカサ</t>
    </rPh>
    <rPh sb="21" eb="23">
      <t>マイヅル</t>
    </rPh>
    <phoneticPr fontId="6"/>
  </si>
  <si>
    <t>☆</t>
    <phoneticPr fontId="1"/>
  </si>
  <si>
    <t>☆</t>
    <phoneticPr fontId="1"/>
  </si>
  <si>
    <t>☆</t>
    <phoneticPr fontId="1"/>
  </si>
  <si>
    <t>☆</t>
    <phoneticPr fontId="1"/>
  </si>
  <si>
    <t>四国巡り往路</t>
    <rPh sb="0" eb="2">
      <t>シコク</t>
    </rPh>
    <rPh sb="2" eb="3">
      <t>メグ</t>
    </rPh>
    <rPh sb="4" eb="6">
      <t>オウロ</t>
    </rPh>
    <phoneticPr fontId="1"/>
  </si>
  <si>
    <t>四国巡り帰路</t>
    <rPh sb="0" eb="2">
      <t>シコク</t>
    </rPh>
    <rPh sb="2" eb="3">
      <t>メグ</t>
    </rPh>
    <rPh sb="4" eb="6">
      <t>キロ</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</si>
  <si>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</si>
  <si>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</si>
  <si>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</si>
  <si>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</si>
  <si>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</si>
  <si>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</si>
  <si>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</si>
  <si>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</si>
  <si>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</si>
  <si>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</si>
  <si>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</si>
  <si>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愛媛県</t>
    <rPh sb="0" eb="3">
      <t>エヒメケン</t>
    </rPh>
    <phoneticPr fontId="1"/>
  </si>
  <si>
    <t>今治</t>
    <rPh sb="0" eb="2">
      <t>イマバリ</t>
    </rPh>
    <phoneticPr fontId="1"/>
  </si>
  <si>
    <t>松山</t>
    <rPh sb="0" eb="2">
      <t>マツヤマ</t>
    </rPh>
    <phoneticPr fontId="1"/>
  </si>
  <si>
    <t>高知県</t>
    <rPh sb="0" eb="3">
      <t>コウチケン</t>
    </rPh>
    <phoneticPr fontId="1"/>
  </si>
  <si>
    <t>＜１３．１０．27－１1．8愛媛県、高知県＞</t>
    <rPh sb="14" eb="16">
      <t>エヒメ</t>
    </rPh>
    <rPh sb="16" eb="17">
      <t>ケン</t>
    </rPh>
    <rPh sb="18" eb="21">
      <t>コウチケン</t>
    </rPh>
    <phoneticPr fontId="6"/>
  </si>
  <si>
    <r>
      <rPr>
        <b/>
        <sz val="9"/>
        <color indexed="10"/>
        <rFont val="ＭＳ Ｐゴシック"/>
        <family val="3"/>
        <charset val="128"/>
      </rPr>
      <t>快水浴場</t>
    </r>
    <r>
      <rPr>
        <b/>
        <sz val="9"/>
        <color indexed="56"/>
        <rFont val="ＭＳ Ｐゴシック"/>
        <family val="3"/>
        <charset val="128"/>
      </rPr>
      <t>：松原　</t>
    </r>
    <r>
      <rPr>
        <b/>
        <sz val="9"/>
        <color indexed="10"/>
        <rFont val="ＭＳ Ｐゴシック"/>
        <family val="3"/>
        <charset val="128"/>
      </rPr>
      <t>21世紀風景</t>
    </r>
    <r>
      <rPr>
        <b/>
        <sz val="9"/>
        <color indexed="56"/>
        <rFont val="ＭＳ Ｐゴシック"/>
        <family val="3"/>
        <charset val="128"/>
      </rPr>
      <t>：瀬戸内海　</t>
    </r>
    <r>
      <rPr>
        <b/>
        <sz val="9"/>
        <color indexed="10"/>
        <rFont val="ＭＳ Ｐゴシック"/>
        <family val="3"/>
        <charset val="128"/>
      </rPr>
      <t>21世紀風景</t>
    </r>
    <r>
      <rPr>
        <b/>
        <sz val="9"/>
        <color indexed="56"/>
        <rFont val="ＭＳ Ｐゴシック"/>
        <family val="3"/>
        <charset val="128"/>
      </rPr>
      <t>：しまなみ海道　</t>
    </r>
    <r>
      <rPr>
        <b/>
        <sz val="9"/>
        <color indexed="10"/>
        <rFont val="ＭＳ Ｐゴシック"/>
        <family val="3"/>
        <charset val="128"/>
      </rPr>
      <t>名勝</t>
    </r>
    <r>
      <rPr>
        <b/>
        <sz val="9"/>
        <color indexed="56"/>
        <rFont val="ＭＳ Ｐゴシック"/>
        <family val="3"/>
        <charset val="128"/>
      </rPr>
      <t>：大三島　</t>
    </r>
    <r>
      <rPr>
        <b/>
        <sz val="9"/>
        <color indexed="10"/>
        <rFont val="ＭＳ Ｐゴシック"/>
        <family val="3"/>
        <charset val="128"/>
      </rPr>
      <t>神社</t>
    </r>
    <r>
      <rPr>
        <b/>
        <sz val="9"/>
        <color indexed="56"/>
        <rFont val="ＭＳ Ｐゴシック"/>
        <family val="3"/>
        <charset val="128"/>
      </rPr>
      <t xml:space="preserve">：大山祗神社
</t>
    </r>
    <r>
      <rPr>
        <b/>
        <sz val="9"/>
        <color indexed="10"/>
        <rFont val="ＭＳ Ｐゴシック"/>
        <family val="3"/>
        <charset val="128"/>
      </rPr>
      <t>名木</t>
    </r>
    <r>
      <rPr>
        <b/>
        <sz val="9"/>
        <color indexed="56"/>
        <rFont val="ＭＳ Ｐゴシック"/>
        <family val="3"/>
        <charset val="128"/>
      </rPr>
      <t>：大山祗神社クス　</t>
    </r>
    <r>
      <rPr>
        <b/>
        <sz val="9"/>
        <color indexed="10"/>
        <rFont val="ＭＳ Ｐゴシック"/>
        <family val="3"/>
        <charset val="128"/>
      </rPr>
      <t>名勝</t>
    </r>
    <r>
      <rPr>
        <b/>
        <sz val="9"/>
        <color indexed="56"/>
        <rFont val="ＭＳ Ｐゴシック"/>
        <family val="3"/>
        <charset val="128"/>
      </rPr>
      <t>：八幡山　</t>
    </r>
    <r>
      <rPr>
        <b/>
        <sz val="9"/>
        <color indexed="10"/>
        <rFont val="ＭＳ Ｐゴシック"/>
        <family val="3"/>
        <charset val="128"/>
      </rPr>
      <t>名勝</t>
    </r>
    <r>
      <rPr>
        <b/>
        <sz val="9"/>
        <color indexed="56"/>
        <rFont val="ＭＳ Ｐゴシック"/>
        <family val="3"/>
        <charset val="128"/>
      </rPr>
      <t>：波止浜　</t>
    </r>
    <r>
      <rPr>
        <b/>
        <sz val="9"/>
        <color indexed="10"/>
        <rFont val="ＭＳ Ｐゴシック"/>
        <family val="3"/>
        <charset val="128"/>
      </rPr>
      <t>名城</t>
    </r>
    <r>
      <rPr>
        <b/>
        <sz val="9"/>
        <color indexed="56"/>
        <rFont val="ＭＳ Ｐゴシック"/>
        <family val="3"/>
        <charset val="128"/>
      </rPr>
      <t>：今治城　</t>
    </r>
    <r>
      <rPr>
        <b/>
        <sz val="9"/>
        <color indexed="10"/>
        <rFont val="ＭＳ Ｐゴシック"/>
        <family val="3"/>
        <charset val="128"/>
      </rPr>
      <t>渓谷</t>
    </r>
    <r>
      <rPr>
        <b/>
        <sz val="9"/>
        <color indexed="56"/>
        <rFont val="ＭＳ Ｐゴシック"/>
        <family val="3"/>
        <charset val="128"/>
      </rPr>
      <t xml:space="preserve">：鈍川渓谷
</t>
    </r>
    <r>
      <rPr>
        <b/>
        <sz val="9"/>
        <color indexed="10"/>
        <rFont val="ＭＳ Ｐゴシック"/>
        <family val="3"/>
        <charset val="128"/>
      </rPr>
      <t>渚</t>
    </r>
    <r>
      <rPr>
        <b/>
        <sz val="9"/>
        <color indexed="56"/>
        <rFont val="ＭＳ Ｐゴシック"/>
        <family val="3"/>
        <charset val="128"/>
      </rPr>
      <t>：桜井海岸　</t>
    </r>
    <r>
      <rPr>
        <b/>
        <sz val="9"/>
        <color indexed="10"/>
        <rFont val="ＭＳ Ｐゴシック"/>
        <family val="3"/>
        <charset val="128"/>
      </rPr>
      <t>白砂青松、名勝</t>
    </r>
    <r>
      <rPr>
        <b/>
        <sz val="9"/>
        <color indexed="56"/>
        <rFont val="ＭＳ Ｐゴシック"/>
        <family val="3"/>
        <charset val="128"/>
      </rPr>
      <t>：志島ケ原　</t>
    </r>
    <rPh sb="5" eb="7">
      <t>マツハラ</t>
    </rPh>
    <rPh sb="10" eb="12">
      <t>セイキ</t>
    </rPh>
    <rPh sb="12" eb="14">
      <t>フウケイ</t>
    </rPh>
    <rPh sb="15" eb="19">
      <t>セトナイカイ</t>
    </rPh>
    <rPh sb="22" eb="24">
      <t>セイキ</t>
    </rPh>
    <rPh sb="24" eb="26">
      <t>フウケイ</t>
    </rPh>
    <rPh sb="31" eb="33">
      <t>カイドウ</t>
    </rPh>
    <rPh sb="34" eb="36">
      <t>メイショウ</t>
    </rPh>
    <rPh sb="37" eb="38">
      <t>オオ</t>
    </rPh>
    <rPh sb="38" eb="39">
      <t>サン</t>
    </rPh>
    <rPh sb="39" eb="40">
      <t>シマ</t>
    </rPh>
    <rPh sb="41" eb="43">
      <t>ジンジャ</t>
    </rPh>
    <rPh sb="50" eb="52">
      <t>メイボク</t>
    </rPh>
    <rPh sb="61" eb="63">
      <t>メイショウ</t>
    </rPh>
    <rPh sb="64" eb="66">
      <t>ヤハタ</t>
    </rPh>
    <rPh sb="66" eb="67">
      <t>ヤマ</t>
    </rPh>
    <rPh sb="68" eb="70">
      <t>メイショウ</t>
    </rPh>
    <rPh sb="75" eb="77">
      <t>メイジョウ</t>
    </rPh>
    <rPh sb="78" eb="80">
      <t>イマバリ</t>
    </rPh>
    <rPh sb="80" eb="81">
      <t>シロ</t>
    </rPh>
    <rPh sb="82" eb="84">
      <t>ケイコク</t>
    </rPh>
    <rPh sb="90" eb="91">
      <t>ナギサ</t>
    </rPh>
    <rPh sb="92" eb="94">
      <t>サクライ</t>
    </rPh>
    <rPh sb="94" eb="96">
      <t>カイガン</t>
    </rPh>
    <rPh sb="97" eb="98">
      <t>シロ</t>
    </rPh>
    <rPh sb="98" eb="99">
      <t>スナ</t>
    </rPh>
    <rPh sb="99" eb="100">
      <t>アオ</t>
    </rPh>
    <rPh sb="100" eb="101">
      <t>マツ</t>
    </rPh>
    <rPh sb="102" eb="104">
      <t>メイショウ</t>
    </rPh>
    <phoneticPr fontId="1"/>
  </si>
  <si>
    <r>
      <rPr>
        <b/>
        <sz val="9"/>
        <color indexed="10"/>
        <rFont val="ＭＳ Ｐゴシック"/>
        <family val="3"/>
        <charset val="128"/>
      </rPr>
      <t>歴史の道</t>
    </r>
    <r>
      <rPr>
        <b/>
        <sz val="9"/>
        <color indexed="56"/>
        <rFont val="ＭＳ Ｐゴシック"/>
        <family val="3"/>
        <charset val="128"/>
      </rPr>
      <t>：笹ケ峰越　</t>
    </r>
    <r>
      <rPr>
        <b/>
        <sz val="9"/>
        <color indexed="10"/>
        <rFont val="ＭＳ Ｐゴシック"/>
        <family val="3"/>
        <charset val="128"/>
      </rPr>
      <t>名木</t>
    </r>
    <r>
      <rPr>
        <b/>
        <sz val="9"/>
        <color indexed="56"/>
        <rFont val="ＭＳ Ｐゴシック"/>
        <family val="3"/>
        <charset val="128"/>
      </rPr>
      <t>：下柏の大泊　</t>
    </r>
    <r>
      <rPr>
        <b/>
        <sz val="9"/>
        <color indexed="10"/>
        <rFont val="ＭＳ Ｐゴシック"/>
        <family val="3"/>
        <charset val="128"/>
      </rPr>
      <t>夜景</t>
    </r>
    <r>
      <rPr>
        <b/>
        <sz val="9"/>
        <color indexed="56"/>
        <rFont val="ＭＳ Ｐゴシック"/>
        <family val="3"/>
        <charset val="128"/>
      </rPr>
      <t>：具定展望台　</t>
    </r>
    <r>
      <rPr>
        <b/>
        <sz val="9"/>
        <color indexed="10"/>
        <rFont val="ＭＳ Ｐゴシック"/>
        <family val="3"/>
        <charset val="128"/>
      </rPr>
      <t>巨木</t>
    </r>
    <r>
      <rPr>
        <b/>
        <sz val="9"/>
        <color indexed="56"/>
        <rFont val="ＭＳ Ｐゴシック"/>
        <family val="3"/>
        <charset val="128"/>
      </rPr>
      <t>：玉取山の大カツラ　</t>
    </r>
    <r>
      <rPr>
        <b/>
        <sz val="9"/>
        <color indexed="10"/>
        <rFont val="ＭＳ Ｐゴシック"/>
        <family val="3"/>
        <charset val="128"/>
      </rPr>
      <t>渓谷</t>
    </r>
    <r>
      <rPr>
        <b/>
        <sz val="9"/>
        <color indexed="56"/>
        <rFont val="ＭＳ Ｐゴシック"/>
        <family val="3"/>
        <charset val="128"/>
      </rPr>
      <t xml:space="preserve">：富郷渓谷
</t>
    </r>
    <r>
      <rPr>
        <b/>
        <sz val="9"/>
        <color indexed="10"/>
        <rFont val="ＭＳ Ｐゴシック"/>
        <family val="3"/>
        <charset val="128"/>
      </rPr>
      <t>秘境</t>
    </r>
    <r>
      <rPr>
        <b/>
        <sz val="9"/>
        <color indexed="56"/>
        <rFont val="ＭＳ Ｐゴシック"/>
        <family val="3"/>
        <charset val="128"/>
      </rPr>
      <t>：別子銅山跡　</t>
    </r>
    <r>
      <rPr>
        <b/>
        <sz val="9"/>
        <color indexed="10"/>
        <rFont val="ＭＳ Ｐゴシック"/>
        <family val="3"/>
        <charset val="128"/>
      </rPr>
      <t>かおり風景</t>
    </r>
    <r>
      <rPr>
        <b/>
        <sz val="9"/>
        <color indexed="56"/>
        <rFont val="ＭＳ Ｐゴシック"/>
        <family val="3"/>
        <charset val="128"/>
      </rPr>
      <t>：西条王至森寺金木犀　</t>
    </r>
    <r>
      <rPr>
        <b/>
        <sz val="9"/>
        <color indexed="10"/>
        <rFont val="ＭＳ Ｐゴシック"/>
        <family val="3"/>
        <charset val="128"/>
      </rPr>
      <t>名水</t>
    </r>
    <r>
      <rPr>
        <b/>
        <sz val="9"/>
        <color indexed="56"/>
        <rFont val="ＭＳ Ｐゴシック"/>
        <family val="3"/>
        <charset val="128"/>
      </rPr>
      <t>：うちぬき　</t>
    </r>
    <r>
      <rPr>
        <b/>
        <sz val="9"/>
        <color indexed="10"/>
        <rFont val="ＭＳ Ｐゴシック"/>
        <family val="3"/>
        <charset val="128"/>
      </rPr>
      <t>名山、日本百景</t>
    </r>
    <r>
      <rPr>
        <b/>
        <sz val="9"/>
        <color indexed="56"/>
        <rFont val="ＭＳ Ｐゴシック"/>
        <family val="3"/>
        <charset val="128"/>
      </rPr>
      <t xml:space="preserve">：石鎚山
</t>
    </r>
    <r>
      <rPr>
        <b/>
        <sz val="9"/>
        <color indexed="17"/>
        <rFont val="ＭＳ Ｐゴシック"/>
        <family val="3"/>
        <charset val="128"/>
      </rPr>
      <t>※玉取山の大カツラは悪路で1.2ｋｍ手前で断念、石鎚山は遠望ポイントもなしであきらめ</t>
    </r>
    <rPh sb="0" eb="2">
      <t>レキシ</t>
    </rPh>
    <rPh sb="3" eb="4">
      <t>ミチ</t>
    </rPh>
    <rPh sb="10" eb="12">
      <t>メイボク</t>
    </rPh>
    <rPh sb="19" eb="21">
      <t>ヤケイ</t>
    </rPh>
    <rPh sb="28" eb="30">
      <t>キョボク</t>
    </rPh>
    <rPh sb="40" eb="42">
      <t>ケイコク</t>
    </rPh>
    <rPh sb="48" eb="50">
      <t>ヒキョウ</t>
    </rPh>
    <rPh sb="60" eb="62">
      <t>フウケイ</t>
    </rPh>
    <rPh sb="73" eb="75">
      <t>メイスイ</t>
    </rPh>
    <rPh sb="81" eb="83">
      <t>メイザン</t>
    </rPh>
    <rPh sb="84" eb="86">
      <t>ニホン</t>
    </rPh>
    <rPh sb="86" eb="88">
      <t>ヒャッケイ</t>
    </rPh>
    <rPh sb="103" eb="105">
      <t>アクロ</t>
    </rPh>
    <rPh sb="111" eb="113">
      <t>テマエ</t>
    </rPh>
    <rPh sb="114" eb="116">
      <t>ダンネン</t>
    </rPh>
    <rPh sb="121" eb="123">
      <t>エンボウ</t>
    </rPh>
    <phoneticPr fontId="1"/>
  </si>
  <si>
    <r>
      <rPr>
        <b/>
        <sz val="9"/>
        <color indexed="10"/>
        <rFont val="ＭＳ Ｐゴシック"/>
        <family val="3"/>
        <charset val="128"/>
      </rPr>
      <t>名水</t>
    </r>
    <r>
      <rPr>
        <b/>
        <sz val="9"/>
        <color indexed="56"/>
        <rFont val="ＭＳ Ｐゴシック"/>
        <family val="3"/>
        <charset val="128"/>
      </rPr>
      <t>：杖の淵　</t>
    </r>
    <r>
      <rPr>
        <b/>
        <sz val="9"/>
        <color indexed="10"/>
        <rFont val="ＭＳ Ｐゴシック"/>
        <family val="3"/>
        <charset val="128"/>
      </rPr>
      <t>国宝</t>
    </r>
    <r>
      <rPr>
        <b/>
        <sz val="9"/>
        <color indexed="56"/>
        <rFont val="ＭＳ Ｐゴシック"/>
        <family val="3"/>
        <charset val="128"/>
      </rPr>
      <t>：太山寺　</t>
    </r>
    <r>
      <rPr>
        <b/>
        <sz val="9"/>
        <color indexed="10"/>
        <rFont val="ＭＳ Ｐゴシック"/>
        <family val="3"/>
        <charset val="128"/>
      </rPr>
      <t>国宝</t>
    </r>
    <r>
      <rPr>
        <b/>
        <sz val="9"/>
        <color indexed="56"/>
        <rFont val="ＭＳ Ｐゴシック"/>
        <family val="3"/>
        <charset val="128"/>
      </rPr>
      <t>：大宝寺　</t>
    </r>
    <r>
      <rPr>
        <b/>
        <sz val="9"/>
        <color indexed="10"/>
        <rFont val="ＭＳ Ｐゴシック"/>
        <family val="3"/>
        <charset val="128"/>
      </rPr>
      <t>夜景</t>
    </r>
    <r>
      <rPr>
        <b/>
        <sz val="9"/>
        <color indexed="56"/>
        <rFont val="ＭＳ Ｐゴシック"/>
        <family val="3"/>
        <charset val="128"/>
      </rPr>
      <t>：松山総合公園　</t>
    </r>
    <r>
      <rPr>
        <b/>
        <sz val="9"/>
        <color indexed="10"/>
        <rFont val="ＭＳ Ｐゴシック"/>
        <family val="3"/>
        <charset val="128"/>
      </rPr>
      <t>国宝</t>
    </r>
    <r>
      <rPr>
        <b/>
        <sz val="9"/>
        <color indexed="56"/>
        <rFont val="ＭＳ Ｐゴシック"/>
        <family val="3"/>
        <charset val="128"/>
      </rPr>
      <t xml:space="preserve">：石手寺
</t>
    </r>
    <r>
      <rPr>
        <b/>
        <sz val="9"/>
        <color indexed="10"/>
        <rFont val="ＭＳ Ｐゴシック"/>
        <family val="3"/>
        <charset val="128"/>
      </rPr>
      <t>歴史風土、観光地</t>
    </r>
    <r>
      <rPr>
        <b/>
        <sz val="9"/>
        <color indexed="56"/>
        <rFont val="ＭＳ Ｐゴシック"/>
        <family val="3"/>
        <charset val="128"/>
      </rPr>
      <t>：松山市　</t>
    </r>
    <r>
      <rPr>
        <b/>
        <sz val="9"/>
        <color indexed="10"/>
        <rFont val="ＭＳ Ｐゴシック"/>
        <family val="3"/>
        <charset val="128"/>
      </rPr>
      <t>名城</t>
    </r>
    <r>
      <rPr>
        <b/>
        <sz val="9"/>
        <color indexed="56"/>
        <rFont val="ＭＳ Ｐゴシック"/>
        <family val="3"/>
        <charset val="128"/>
      </rPr>
      <t>：松山城　</t>
    </r>
    <r>
      <rPr>
        <b/>
        <sz val="9"/>
        <color indexed="10"/>
        <rFont val="ＭＳ Ｐゴシック"/>
        <family val="3"/>
        <charset val="128"/>
      </rPr>
      <t>桜、都市公園</t>
    </r>
    <r>
      <rPr>
        <b/>
        <sz val="9"/>
        <color indexed="56"/>
        <rFont val="ＭＳ Ｐゴシック"/>
        <family val="3"/>
        <charset val="128"/>
      </rPr>
      <t xml:space="preserve">：城山公園
</t>
    </r>
    <r>
      <rPr>
        <b/>
        <sz val="9"/>
        <color indexed="10"/>
        <rFont val="ＭＳ Ｐゴシック"/>
        <family val="3"/>
        <charset val="128"/>
      </rPr>
      <t>名湯、観光地、音風景、百景</t>
    </r>
    <r>
      <rPr>
        <b/>
        <sz val="9"/>
        <color indexed="56"/>
        <rFont val="ＭＳ Ｐゴシック"/>
        <family val="3"/>
        <charset val="128"/>
      </rPr>
      <t>：道後温泉　</t>
    </r>
    <r>
      <rPr>
        <b/>
        <sz val="9"/>
        <color indexed="10"/>
        <rFont val="ＭＳ Ｐゴシック"/>
        <family val="3"/>
        <charset val="128"/>
      </rPr>
      <t>名城</t>
    </r>
    <r>
      <rPr>
        <b/>
        <sz val="9"/>
        <color indexed="56"/>
        <rFont val="ＭＳ Ｐゴシック"/>
        <family val="3"/>
        <charset val="128"/>
      </rPr>
      <t>：湯築城</t>
    </r>
    <rPh sb="0" eb="2">
      <t>メイスイ</t>
    </rPh>
    <rPh sb="7" eb="9">
      <t>コクホウ</t>
    </rPh>
    <rPh sb="14" eb="16">
      <t>コクホウ</t>
    </rPh>
    <rPh sb="21" eb="23">
      <t>ヤケイ</t>
    </rPh>
    <rPh sb="24" eb="26">
      <t>マツヤマ</t>
    </rPh>
    <rPh sb="26" eb="28">
      <t>ソウゴウ</t>
    </rPh>
    <rPh sb="28" eb="30">
      <t>コウエン</t>
    </rPh>
    <rPh sb="31" eb="33">
      <t>コクホウ</t>
    </rPh>
    <rPh sb="38" eb="40">
      <t>レキシ</t>
    </rPh>
    <rPh sb="40" eb="42">
      <t>フウド</t>
    </rPh>
    <rPh sb="43" eb="46">
      <t>カンコウチ</t>
    </rPh>
    <rPh sb="47" eb="50">
      <t>マツヤマシ</t>
    </rPh>
    <rPh sb="51" eb="53">
      <t>メイジョウ</t>
    </rPh>
    <rPh sb="54" eb="57">
      <t>マツヤマジョウ</t>
    </rPh>
    <rPh sb="58" eb="59">
      <t>サクラ</t>
    </rPh>
    <rPh sb="60" eb="62">
      <t>トシ</t>
    </rPh>
    <rPh sb="62" eb="64">
      <t>コウエン</t>
    </rPh>
    <rPh sb="65" eb="66">
      <t>シロ</t>
    </rPh>
    <rPh sb="66" eb="67">
      <t>ヤマ</t>
    </rPh>
    <rPh sb="67" eb="69">
      <t>コウエン</t>
    </rPh>
    <rPh sb="70" eb="72">
      <t>メイトウ</t>
    </rPh>
    <rPh sb="73" eb="76">
      <t>カンコウチ</t>
    </rPh>
    <rPh sb="77" eb="78">
      <t>オト</t>
    </rPh>
    <rPh sb="78" eb="80">
      <t>フウケイ</t>
    </rPh>
    <rPh sb="81" eb="83">
      <t>ヒャッケイ</t>
    </rPh>
    <rPh sb="84" eb="86">
      <t>ドウゴ</t>
    </rPh>
    <rPh sb="86" eb="88">
      <t>オンセン</t>
    </rPh>
    <rPh sb="89" eb="91">
      <t>メイジョウ</t>
    </rPh>
    <phoneticPr fontId="1"/>
  </si>
  <si>
    <t>東予</t>
    <rPh sb="0" eb="1">
      <t>ヒガシ</t>
    </rPh>
    <phoneticPr fontId="1"/>
  </si>
  <si>
    <t>中予</t>
    <rPh sb="0" eb="1">
      <t>ナカ</t>
    </rPh>
    <rPh sb="1" eb="2">
      <t>ヨ</t>
    </rPh>
    <phoneticPr fontId="1"/>
  </si>
  <si>
    <t>南予その１</t>
    <rPh sb="0" eb="1">
      <t>ミナミ</t>
    </rPh>
    <rPh sb="1" eb="2">
      <t>ヨ</t>
    </rPh>
    <phoneticPr fontId="1"/>
  </si>
  <si>
    <t>南予その２</t>
    <rPh sb="0" eb="1">
      <t>ミナミ</t>
    </rPh>
    <rPh sb="1" eb="2">
      <t>ヨ</t>
    </rPh>
    <phoneticPr fontId="1"/>
  </si>
  <si>
    <t>南予その３</t>
    <rPh sb="0" eb="1">
      <t>ミナミ</t>
    </rPh>
    <rPh sb="1" eb="2">
      <t>ヨ</t>
    </rPh>
    <phoneticPr fontId="1"/>
  </si>
  <si>
    <r>
      <rPr>
        <b/>
        <sz val="9"/>
        <color indexed="10"/>
        <rFont val="ＭＳ Ｐゴシック"/>
        <family val="3"/>
        <charset val="128"/>
      </rPr>
      <t>峠</t>
    </r>
    <r>
      <rPr>
        <b/>
        <sz val="9"/>
        <color indexed="56"/>
        <rFont val="ＭＳ Ｐゴシック"/>
        <family val="3"/>
        <charset val="128"/>
      </rPr>
      <t>：三坂峠　</t>
    </r>
    <r>
      <rPr>
        <b/>
        <sz val="9"/>
        <color indexed="10"/>
        <rFont val="ＭＳ Ｐゴシック"/>
        <family val="3"/>
        <charset val="128"/>
      </rPr>
      <t>自然、名勝</t>
    </r>
    <r>
      <rPr>
        <b/>
        <sz val="9"/>
        <color indexed="56"/>
        <rFont val="ＭＳ Ｐゴシック"/>
        <family val="3"/>
        <charset val="128"/>
      </rPr>
      <t>：岩屋寺　</t>
    </r>
    <r>
      <rPr>
        <b/>
        <sz val="9"/>
        <color indexed="10"/>
        <rFont val="ＭＳ Ｐゴシック"/>
        <family val="3"/>
        <charset val="128"/>
      </rPr>
      <t>名勝</t>
    </r>
    <r>
      <rPr>
        <b/>
        <sz val="9"/>
        <color indexed="56"/>
        <rFont val="ＭＳ Ｐゴシック"/>
        <family val="3"/>
        <charset val="128"/>
      </rPr>
      <t>：古岩屋　</t>
    </r>
    <r>
      <rPr>
        <b/>
        <sz val="9"/>
        <color indexed="10"/>
        <rFont val="ＭＳ Ｐゴシック"/>
        <family val="3"/>
        <charset val="128"/>
      </rPr>
      <t>渓谷、自然、百景、名勝</t>
    </r>
    <r>
      <rPr>
        <b/>
        <sz val="9"/>
        <color indexed="56"/>
        <rFont val="ＭＳ Ｐゴシック"/>
        <family val="3"/>
        <charset val="128"/>
      </rPr>
      <t xml:space="preserve">：面河渓
</t>
    </r>
    <r>
      <rPr>
        <b/>
        <sz val="9"/>
        <color indexed="10"/>
        <rFont val="ＭＳ Ｐゴシック"/>
        <family val="3"/>
        <charset val="128"/>
      </rPr>
      <t>滝</t>
    </r>
    <r>
      <rPr>
        <b/>
        <sz val="9"/>
        <color indexed="56"/>
        <rFont val="ＭＳ Ｐゴシック"/>
        <family val="3"/>
        <charset val="128"/>
      </rPr>
      <t>：御来光の滝　</t>
    </r>
    <r>
      <rPr>
        <b/>
        <sz val="9"/>
        <color indexed="10"/>
        <rFont val="ＭＳ Ｐゴシック"/>
        <family val="3"/>
        <charset val="128"/>
      </rPr>
      <t>夕日</t>
    </r>
    <r>
      <rPr>
        <b/>
        <sz val="9"/>
        <color indexed="56"/>
        <rFont val="ＭＳ Ｐゴシック"/>
        <family val="3"/>
        <charset val="128"/>
      </rPr>
      <t>：双海町</t>
    </r>
    <rPh sb="0" eb="1">
      <t>トウゲ</t>
    </rPh>
    <rPh sb="2" eb="4">
      <t>ミサカ</t>
    </rPh>
    <rPh sb="4" eb="5">
      <t>トウゲ</t>
    </rPh>
    <rPh sb="6" eb="8">
      <t>シゼン</t>
    </rPh>
    <rPh sb="9" eb="11">
      <t>メイショウ</t>
    </rPh>
    <rPh sb="12" eb="13">
      <t>イワ</t>
    </rPh>
    <rPh sb="13" eb="14">
      <t>ヤ</t>
    </rPh>
    <rPh sb="14" eb="15">
      <t>テラ</t>
    </rPh>
    <rPh sb="16" eb="18">
      <t>メイショウ</t>
    </rPh>
    <rPh sb="23" eb="25">
      <t>ケイコク</t>
    </rPh>
    <rPh sb="26" eb="28">
      <t>シゼン</t>
    </rPh>
    <rPh sb="29" eb="31">
      <t>ヒャッケイ</t>
    </rPh>
    <rPh sb="32" eb="34">
      <t>メイショウ</t>
    </rPh>
    <rPh sb="39" eb="40">
      <t>タキ</t>
    </rPh>
    <rPh sb="47" eb="49">
      <t>ユウヒ</t>
    </rPh>
    <phoneticPr fontId="1"/>
  </si>
  <si>
    <r>
      <rPr>
        <b/>
        <sz val="9"/>
        <color indexed="10"/>
        <rFont val="ＭＳ Ｐゴシック"/>
        <family val="3"/>
        <charset val="128"/>
      </rPr>
      <t>むら景観</t>
    </r>
    <r>
      <rPr>
        <b/>
        <sz val="9"/>
        <color indexed="56"/>
        <rFont val="ＭＳ Ｐゴシック"/>
        <family val="3"/>
        <charset val="128"/>
      </rPr>
      <t>：中山町（出渕、栃谷、高岡）　</t>
    </r>
    <r>
      <rPr>
        <b/>
        <sz val="9"/>
        <color indexed="10"/>
        <rFont val="ＭＳ Ｐゴシック"/>
        <family val="3"/>
        <charset val="128"/>
      </rPr>
      <t>むら景観</t>
    </r>
    <r>
      <rPr>
        <b/>
        <sz val="9"/>
        <color indexed="56"/>
        <rFont val="ＭＳ Ｐゴシック"/>
        <family val="3"/>
        <charset val="128"/>
      </rPr>
      <t>：内子町（石畳）　</t>
    </r>
    <r>
      <rPr>
        <b/>
        <sz val="9"/>
        <color indexed="10"/>
        <rFont val="ＭＳ Ｐゴシック"/>
        <family val="3"/>
        <charset val="128"/>
      </rPr>
      <t>建造物保存、歴史風土</t>
    </r>
    <r>
      <rPr>
        <b/>
        <sz val="9"/>
        <color indexed="56"/>
        <rFont val="ＭＳ Ｐゴシック"/>
        <family val="3"/>
        <charset val="128"/>
      </rPr>
      <t xml:space="preserve">：内子町
</t>
    </r>
    <r>
      <rPr>
        <b/>
        <sz val="9"/>
        <color indexed="10"/>
        <rFont val="ＭＳ Ｐゴシック"/>
        <family val="3"/>
        <charset val="128"/>
      </rPr>
      <t>かおり風景</t>
    </r>
    <r>
      <rPr>
        <b/>
        <sz val="9"/>
        <color indexed="56"/>
        <rFont val="ＭＳ Ｐゴシック"/>
        <family val="3"/>
        <charset val="128"/>
      </rPr>
      <t>：内子街並・和蝋燭　</t>
    </r>
    <r>
      <rPr>
        <b/>
        <sz val="9"/>
        <color indexed="10"/>
        <rFont val="ＭＳ Ｐゴシック"/>
        <family val="3"/>
        <charset val="128"/>
      </rPr>
      <t>道</t>
    </r>
    <r>
      <rPr>
        <b/>
        <sz val="9"/>
        <color indexed="56"/>
        <rFont val="ＭＳ Ｐゴシック"/>
        <family val="3"/>
        <charset val="128"/>
      </rPr>
      <t>：八日市道路　</t>
    </r>
    <r>
      <rPr>
        <b/>
        <sz val="9"/>
        <color indexed="10"/>
        <rFont val="ＭＳ Ｐゴシック"/>
        <family val="3"/>
        <charset val="128"/>
      </rPr>
      <t>棚田</t>
    </r>
    <r>
      <rPr>
        <b/>
        <sz val="9"/>
        <color indexed="56"/>
        <rFont val="ＭＳ Ｐゴシック"/>
        <family val="3"/>
        <charset val="128"/>
      </rPr>
      <t>：泉谷　</t>
    </r>
    <r>
      <rPr>
        <b/>
        <sz val="9"/>
        <color indexed="10"/>
        <rFont val="ＭＳ Ｐゴシック"/>
        <family val="3"/>
        <charset val="128"/>
      </rPr>
      <t>名城</t>
    </r>
    <r>
      <rPr>
        <b/>
        <sz val="9"/>
        <color indexed="56"/>
        <rFont val="ＭＳ Ｐゴシック"/>
        <family val="3"/>
        <charset val="128"/>
      </rPr>
      <t>：大洲城　</t>
    </r>
    <r>
      <rPr>
        <b/>
        <sz val="9"/>
        <color indexed="10"/>
        <rFont val="ＭＳ Ｐゴシック"/>
        <family val="3"/>
        <charset val="128"/>
      </rPr>
      <t>遊歩</t>
    </r>
    <r>
      <rPr>
        <b/>
        <sz val="9"/>
        <color indexed="56"/>
        <rFont val="ＭＳ Ｐゴシック"/>
        <family val="3"/>
        <charset val="128"/>
      </rPr>
      <t xml:space="preserve">：肱南の町並み
</t>
    </r>
    <r>
      <rPr>
        <b/>
        <sz val="9"/>
        <color indexed="10"/>
        <rFont val="ＭＳ Ｐゴシック"/>
        <family val="3"/>
        <charset val="128"/>
      </rPr>
      <t>森林浴の森</t>
    </r>
    <r>
      <rPr>
        <b/>
        <sz val="9"/>
        <color indexed="56"/>
        <rFont val="ＭＳ Ｐゴシック"/>
        <family val="3"/>
        <charset val="128"/>
      </rPr>
      <t>：諏訪崎自然休養林　</t>
    </r>
    <r>
      <rPr>
        <b/>
        <sz val="9"/>
        <color indexed="10"/>
        <rFont val="ＭＳ Ｐゴシック"/>
        <family val="3"/>
        <charset val="128"/>
      </rPr>
      <t>かおり風景</t>
    </r>
    <r>
      <rPr>
        <b/>
        <sz val="9"/>
        <color indexed="56"/>
        <rFont val="ＭＳ Ｐゴシック"/>
        <family val="3"/>
        <charset val="128"/>
      </rPr>
      <t>：西宇和ﾐｶﾝ　</t>
    </r>
    <r>
      <rPr>
        <b/>
        <sz val="9"/>
        <color indexed="10"/>
        <rFont val="ＭＳ Ｐゴシック"/>
        <family val="3"/>
        <charset val="128"/>
      </rPr>
      <t>灯台、秘境</t>
    </r>
    <r>
      <rPr>
        <b/>
        <sz val="9"/>
        <color indexed="56"/>
        <rFont val="ＭＳ Ｐゴシック"/>
        <family val="3"/>
        <charset val="128"/>
      </rPr>
      <t xml:space="preserve">：佐田岬
</t>
    </r>
    <r>
      <rPr>
        <b/>
        <sz val="9"/>
        <color indexed="17"/>
        <rFont val="ＭＳ Ｐゴシック"/>
        <family val="3"/>
        <charset val="128"/>
      </rPr>
      <t>※泉谷の棚田は所在地まで行くが見つけれず</t>
    </r>
    <rPh sb="2" eb="4">
      <t>ケイカン</t>
    </rPh>
    <rPh sb="15" eb="17">
      <t>タカオカ</t>
    </rPh>
    <rPh sb="21" eb="23">
      <t>ケイカン</t>
    </rPh>
    <rPh sb="32" eb="35">
      <t>ケンゾウブツ</t>
    </rPh>
    <rPh sb="35" eb="37">
      <t>ホゾン</t>
    </rPh>
    <rPh sb="38" eb="40">
      <t>レキシ</t>
    </rPh>
    <rPh sb="40" eb="42">
      <t>フウド</t>
    </rPh>
    <rPh sb="43" eb="45">
      <t>ウチコ</t>
    </rPh>
    <rPh sb="45" eb="46">
      <t>チョウ</t>
    </rPh>
    <rPh sb="50" eb="52">
      <t>フウケイ</t>
    </rPh>
    <rPh sb="62" eb="63">
      <t>ミチ</t>
    </rPh>
    <rPh sb="70" eb="72">
      <t>タナダ</t>
    </rPh>
    <rPh sb="76" eb="78">
      <t>メイジョウ</t>
    </rPh>
    <rPh sb="79" eb="81">
      <t>オオス</t>
    </rPh>
    <rPh sb="81" eb="82">
      <t>シロ</t>
    </rPh>
    <rPh sb="83" eb="85">
      <t>ユウホ</t>
    </rPh>
    <rPh sb="93" eb="96">
      <t>シンリンヨク</t>
    </rPh>
    <rPh sb="97" eb="98">
      <t>モリ</t>
    </rPh>
    <rPh sb="111" eb="113">
      <t>フウケイ</t>
    </rPh>
    <rPh sb="121" eb="123">
      <t>トウダイ</t>
    </rPh>
    <rPh sb="124" eb="126">
      <t>ヒキョウ</t>
    </rPh>
    <rPh sb="135" eb="137">
      <t>タナダ</t>
    </rPh>
    <rPh sb="138" eb="141">
      <t>ショザイチ</t>
    </rPh>
    <rPh sb="143" eb="144">
      <t>イ</t>
    </rPh>
    <rPh sb="146" eb="147">
      <t>ミ</t>
    </rPh>
    <phoneticPr fontId="1"/>
  </si>
  <si>
    <r>
      <rPr>
        <b/>
        <sz val="9"/>
        <color indexed="10"/>
        <rFont val="ＭＳ Ｐゴシック"/>
        <family val="3"/>
        <charset val="128"/>
      </rPr>
      <t>名水</t>
    </r>
    <r>
      <rPr>
        <b/>
        <sz val="9"/>
        <color indexed="56"/>
        <rFont val="ＭＳ Ｐゴシック"/>
        <family val="3"/>
        <charset val="128"/>
      </rPr>
      <t>：観音水　</t>
    </r>
    <r>
      <rPr>
        <b/>
        <sz val="9"/>
        <color indexed="10"/>
        <rFont val="ＭＳ Ｐゴシック"/>
        <family val="3"/>
        <charset val="128"/>
      </rPr>
      <t>棚田</t>
    </r>
    <r>
      <rPr>
        <b/>
        <sz val="9"/>
        <color indexed="56"/>
        <rFont val="ＭＳ Ｐゴシック"/>
        <family val="3"/>
        <charset val="128"/>
      </rPr>
      <t>：堂の坂　</t>
    </r>
    <r>
      <rPr>
        <b/>
        <sz val="9"/>
        <color indexed="10"/>
        <rFont val="ＭＳ Ｐゴシック"/>
        <family val="3"/>
        <charset val="128"/>
      </rPr>
      <t>森林浴の森</t>
    </r>
    <r>
      <rPr>
        <b/>
        <sz val="9"/>
        <color indexed="56"/>
        <rFont val="ＭＳ Ｐゴシック"/>
        <family val="3"/>
        <charset val="128"/>
      </rPr>
      <t>：竜沢寺緑地園　</t>
    </r>
    <r>
      <rPr>
        <b/>
        <sz val="9"/>
        <color indexed="10"/>
        <rFont val="ＭＳ Ｐゴシック"/>
        <family val="3"/>
        <charset val="128"/>
      </rPr>
      <t>棚田</t>
    </r>
    <r>
      <rPr>
        <b/>
        <sz val="9"/>
        <color indexed="56"/>
        <rFont val="ＭＳ Ｐゴシック"/>
        <family val="3"/>
        <charset val="128"/>
      </rPr>
      <t>：奥内　</t>
    </r>
    <r>
      <rPr>
        <b/>
        <sz val="9"/>
        <color indexed="10"/>
        <rFont val="ＭＳ Ｐゴシック"/>
        <family val="3"/>
        <charset val="128"/>
      </rPr>
      <t>滝</t>
    </r>
    <r>
      <rPr>
        <b/>
        <sz val="9"/>
        <color indexed="56"/>
        <rFont val="ＭＳ Ｐゴシック"/>
        <family val="3"/>
        <charset val="128"/>
      </rPr>
      <t>：雪輪の滝　</t>
    </r>
    <r>
      <rPr>
        <b/>
        <sz val="9"/>
        <color indexed="10"/>
        <rFont val="ＭＳ Ｐゴシック"/>
        <family val="3"/>
        <charset val="128"/>
      </rPr>
      <t>名城</t>
    </r>
    <r>
      <rPr>
        <b/>
        <sz val="9"/>
        <color indexed="56"/>
        <rFont val="ＭＳ Ｐゴシック"/>
        <family val="3"/>
        <charset val="128"/>
      </rPr>
      <t>：宇和島城</t>
    </r>
    <rPh sb="0" eb="2">
      <t>メイスイ</t>
    </rPh>
    <rPh sb="7" eb="9">
      <t>タナダ</t>
    </rPh>
    <rPh sb="14" eb="17">
      <t>シンリンヨク</t>
    </rPh>
    <rPh sb="18" eb="19">
      <t>モリ</t>
    </rPh>
    <rPh sb="27" eb="29">
      <t>タナダ</t>
    </rPh>
    <rPh sb="33" eb="34">
      <t>タキ</t>
    </rPh>
    <rPh sb="40" eb="42">
      <t>メイジョウ</t>
    </rPh>
    <phoneticPr fontId="1"/>
  </si>
  <si>
    <t>西部沿岸</t>
    <rPh sb="0" eb="2">
      <t>セイブ</t>
    </rPh>
    <rPh sb="2" eb="4">
      <t>エンガン</t>
    </rPh>
    <phoneticPr fontId="1"/>
  </si>
  <si>
    <r>
      <rPr>
        <b/>
        <sz val="9"/>
        <color indexed="10"/>
        <rFont val="ＭＳ Ｐゴシック"/>
        <family val="3"/>
        <charset val="128"/>
      </rPr>
      <t>秘境</t>
    </r>
    <r>
      <rPr>
        <b/>
        <sz val="9"/>
        <color indexed="56"/>
        <rFont val="ＭＳ Ｐゴシック"/>
        <family val="3"/>
        <charset val="128"/>
      </rPr>
      <t>：大堂海岸　</t>
    </r>
    <r>
      <rPr>
        <b/>
        <sz val="9"/>
        <color indexed="10"/>
        <rFont val="ＭＳ Ｐゴシック"/>
        <family val="3"/>
        <charset val="128"/>
      </rPr>
      <t>道</t>
    </r>
    <r>
      <rPr>
        <b/>
        <sz val="9"/>
        <color indexed="56"/>
        <rFont val="ＭＳ Ｐゴシック"/>
        <family val="3"/>
        <charset val="128"/>
      </rPr>
      <t>：足摺ｻﾆ-ﾛ-ﾄﾞ　</t>
    </r>
    <r>
      <rPr>
        <b/>
        <sz val="9"/>
        <color indexed="10"/>
        <rFont val="ＭＳ Ｐゴシック"/>
        <family val="3"/>
        <charset val="128"/>
      </rPr>
      <t>森林浴の森</t>
    </r>
    <r>
      <rPr>
        <b/>
        <sz val="9"/>
        <color indexed="56"/>
        <rFont val="ＭＳ Ｐゴシック"/>
        <family val="3"/>
        <charset val="128"/>
      </rPr>
      <t>：足摺岬自然林　</t>
    </r>
    <r>
      <rPr>
        <b/>
        <sz val="9"/>
        <color indexed="10"/>
        <rFont val="ＭＳ Ｐゴシック"/>
        <family val="3"/>
        <charset val="128"/>
      </rPr>
      <t>灯台、観光地、21世紀風景</t>
    </r>
    <r>
      <rPr>
        <b/>
        <sz val="9"/>
        <color indexed="56"/>
        <rFont val="ＭＳ Ｐゴシック"/>
        <family val="3"/>
        <charset val="128"/>
      </rPr>
      <t xml:space="preserve">：足摺岬
</t>
    </r>
    <r>
      <rPr>
        <b/>
        <sz val="9"/>
        <color indexed="10"/>
        <rFont val="ＭＳ Ｐゴシック"/>
        <family val="3"/>
        <charset val="128"/>
      </rPr>
      <t>名水、自然、秘境、風景、百景</t>
    </r>
    <r>
      <rPr>
        <b/>
        <sz val="9"/>
        <color indexed="56"/>
        <rFont val="ＭＳ Ｐゴシック"/>
        <family val="3"/>
        <charset val="128"/>
      </rPr>
      <t>：四万十川　</t>
    </r>
    <r>
      <rPr>
        <b/>
        <sz val="9"/>
        <color indexed="10"/>
        <rFont val="ＭＳ Ｐゴシック"/>
        <family val="3"/>
        <charset val="128"/>
      </rPr>
      <t>かおり風景</t>
    </r>
    <r>
      <rPr>
        <b/>
        <sz val="9"/>
        <color indexed="56"/>
        <rFont val="ＭＳ Ｐゴシック"/>
        <family val="3"/>
        <charset val="128"/>
      </rPr>
      <t>：沈下橋　</t>
    </r>
    <r>
      <rPr>
        <b/>
        <sz val="9"/>
        <color indexed="10"/>
        <rFont val="ＭＳ Ｐゴシック"/>
        <family val="3"/>
        <charset val="128"/>
      </rPr>
      <t>渚</t>
    </r>
    <r>
      <rPr>
        <b/>
        <sz val="9"/>
        <color indexed="56"/>
        <rFont val="ＭＳ Ｐゴシック"/>
        <family val="3"/>
        <charset val="128"/>
      </rPr>
      <t>：入野海岸　</t>
    </r>
    <r>
      <rPr>
        <b/>
        <sz val="9"/>
        <color indexed="10"/>
        <rFont val="ＭＳ Ｐゴシック"/>
        <family val="3"/>
        <charset val="128"/>
      </rPr>
      <t>名勝</t>
    </r>
    <r>
      <rPr>
        <b/>
        <sz val="9"/>
        <color indexed="56"/>
        <rFont val="ＭＳ Ｐゴシック"/>
        <family val="3"/>
        <charset val="128"/>
      </rPr>
      <t xml:space="preserve">：入野松原
</t>
    </r>
    <r>
      <rPr>
        <b/>
        <sz val="9"/>
        <color indexed="10"/>
        <rFont val="ＭＳ Ｐゴシック"/>
        <family val="3"/>
        <charset val="128"/>
      </rPr>
      <t>快水浴場、白砂青松</t>
    </r>
    <r>
      <rPr>
        <b/>
        <sz val="9"/>
        <color indexed="56"/>
        <rFont val="ＭＳ Ｐゴシック"/>
        <family val="3"/>
        <charset val="128"/>
      </rPr>
      <t>：小室の浜　</t>
    </r>
    <r>
      <rPr>
        <b/>
        <sz val="9"/>
        <color indexed="10"/>
        <rFont val="ＭＳ Ｐゴシック"/>
        <family val="3"/>
        <charset val="128"/>
      </rPr>
      <t>名木</t>
    </r>
    <r>
      <rPr>
        <b/>
        <sz val="9"/>
        <color indexed="56"/>
        <rFont val="ＭＳ Ｐゴシック"/>
        <family val="3"/>
        <charset val="128"/>
      </rPr>
      <t>：仁井田ﾁｼｬﾉｷ　</t>
    </r>
    <r>
      <rPr>
        <b/>
        <sz val="9"/>
        <color indexed="10"/>
        <rFont val="ＭＳ Ｐゴシック"/>
        <family val="3"/>
        <charset val="128"/>
      </rPr>
      <t>名木、巨木</t>
    </r>
    <r>
      <rPr>
        <b/>
        <sz val="9"/>
        <color indexed="56"/>
        <rFont val="ＭＳ Ｐゴシック"/>
        <family val="3"/>
        <charset val="128"/>
      </rPr>
      <t>：大谷のクス　</t>
    </r>
    <r>
      <rPr>
        <b/>
        <sz val="9"/>
        <color indexed="10"/>
        <rFont val="ＭＳ Ｐゴシック"/>
        <family val="3"/>
        <charset val="128"/>
      </rPr>
      <t>道</t>
    </r>
    <r>
      <rPr>
        <b/>
        <sz val="9"/>
        <color indexed="56"/>
        <rFont val="ＭＳ Ｐゴシック"/>
        <family val="3"/>
        <charset val="128"/>
      </rPr>
      <t xml:space="preserve">：国道197号
</t>
    </r>
    <r>
      <rPr>
        <b/>
        <sz val="9"/>
        <color indexed="10"/>
        <rFont val="ＭＳ Ｐゴシック"/>
        <family val="3"/>
        <charset val="128"/>
      </rPr>
      <t>棚田、かおり風景</t>
    </r>
    <r>
      <rPr>
        <b/>
        <sz val="9"/>
        <color indexed="56"/>
        <rFont val="ＭＳ Ｐゴシック"/>
        <family val="3"/>
        <charset val="128"/>
      </rPr>
      <t>：千枚田　</t>
    </r>
    <r>
      <rPr>
        <b/>
        <sz val="9"/>
        <color indexed="10"/>
        <rFont val="ＭＳ Ｐゴシック"/>
        <family val="3"/>
        <charset val="128"/>
      </rPr>
      <t>むら景観</t>
    </r>
    <r>
      <rPr>
        <b/>
        <sz val="9"/>
        <color indexed="56"/>
        <rFont val="ＭＳ Ｐゴシック"/>
        <family val="3"/>
        <charset val="128"/>
      </rPr>
      <t>：梼原（神在居）</t>
    </r>
    <rPh sb="0" eb="2">
      <t>ヒキョウ</t>
    </rPh>
    <rPh sb="8" eb="9">
      <t>ミチ</t>
    </rPh>
    <rPh sb="20" eb="23">
      <t>シンリンヨク</t>
    </rPh>
    <rPh sb="24" eb="25">
      <t>モリ</t>
    </rPh>
    <rPh sb="33" eb="35">
      <t>トウダイ</t>
    </rPh>
    <rPh sb="36" eb="39">
      <t>カンコウチ</t>
    </rPh>
    <rPh sb="42" eb="44">
      <t>セイキ</t>
    </rPh>
    <rPh sb="44" eb="46">
      <t>フウケイ</t>
    </rPh>
    <rPh sb="51" eb="53">
      <t>メイスイ</t>
    </rPh>
    <rPh sb="54" eb="56">
      <t>シゼン</t>
    </rPh>
    <rPh sb="57" eb="59">
      <t>ヒキョウ</t>
    </rPh>
    <rPh sb="60" eb="62">
      <t>フウケイ</t>
    </rPh>
    <rPh sb="63" eb="65">
      <t>ヒャッケイ</t>
    </rPh>
    <rPh sb="66" eb="70">
      <t>シマントガワ</t>
    </rPh>
    <rPh sb="74" eb="76">
      <t>フウケイ</t>
    </rPh>
    <rPh sb="81" eb="82">
      <t>ナギサ</t>
    </rPh>
    <rPh sb="88" eb="90">
      <t>メイショウ</t>
    </rPh>
    <rPh sb="96" eb="97">
      <t>ココロヨ</t>
    </rPh>
    <rPh sb="97" eb="98">
      <t>スイ</t>
    </rPh>
    <rPh sb="98" eb="100">
      <t>ヨクジョウ</t>
    </rPh>
    <rPh sb="101" eb="102">
      <t>シロ</t>
    </rPh>
    <rPh sb="102" eb="103">
      <t>スナ</t>
    </rPh>
    <rPh sb="103" eb="104">
      <t>アオ</t>
    </rPh>
    <rPh sb="104" eb="105">
      <t>マツ</t>
    </rPh>
    <rPh sb="111" eb="113">
      <t>メイボク</t>
    </rPh>
    <rPh sb="123" eb="125">
      <t>メイボク</t>
    </rPh>
    <rPh sb="126" eb="128">
      <t>キョボク</t>
    </rPh>
    <rPh sb="135" eb="136">
      <t>ミチ</t>
    </rPh>
    <rPh sb="144" eb="146">
      <t>タナダ</t>
    </rPh>
    <rPh sb="150" eb="152">
      <t>フウケイ</t>
    </rPh>
    <rPh sb="153" eb="154">
      <t>セン</t>
    </rPh>
    <rPh sb="154" eb="155">
      <t>マイ</t>
    </rPh>
    <rPh sb="155" eb="156">
      <t>タ</t>
    </rPh>
    <rPh sb="159" eb="161">
      <t>ケイカン</t>
    </rPh>
    <phoneticPr fontId="1"/>
  </si>
  <si>
    <r>
      <rPr>
        <b/>
        <sz val="9"/>
        <color indexed="10"/>
        <rFont val="ＭＳ Ｐゴシック"/>
        <family val="3"/>
        <charset val="128"/>
      </rPr>
      <t>渓谷</t>
    </r>
    <r>
      <rPr>
        <b/>
        <sz val="9"/>
        <color indexed="56"/>
        <rFont val="ＭＳ Ｐゴシック"/>
        <family val="3"/>
        <charset val="128"/>
      </rPr>
      <t>：瀬戸川渓谷　</t>
    </r>
    <r>
      <rPr>
        <b/>
        <sz val="9"/>
        <color indexed="10"/>
        <rFont val="ＭＳ Ｐゴシック"/>
        <family val="3"/>
        <charset val="128"/>
      </rPr>
      <t>名木、巨木</t>
    </r>
    <r>
      <rPr>
        <b/>
        <sz val="9"/>
        <color indexed="56"/>
        <rFont val="ＭＳ Ｐゴシック"/>
        <family val="3"/>
        <charset val="128"/>
      </rPr>
      <t>：杉の大スギ　</t>
    </r>
    <r>
      <rPr>
        <b/>
        <sz val="9"/>
        <color indexed="10"/>
        <rFont val="ＭＳ Ｐゴシック"/>
        <family val="3"/>
        <charset val="128"/>
      </rPr>
      <t>国宝</t>
    </r>
    <r>
      <rPr>
        <b/>
        <sz val="9"/>
        <color indexed="56"/>
        <rFont val="ＭＳ Ｐゴシック"/>
        <family val="3"/>
        <charset val="128"/>
      </rPr>
      <t>：豊楽寺薬師堂　</t>
    </r>
    <r>
      <rPr>
        <b/>
        <sz val="9"/>
        <color indexed="10"/>
        <rFont val="ＭＳ Ｐゴシック"/>
        <family val="3"/>
        <charset val="128"/>
      </rPr>
      <t>滝</t>
    </r>
    <r>
      <rPr>
        <b/>
        <sz val="9"/>
        <color indexed="56"/>
        <rFont val="ＭＳ Ｐゴシック"/>
        <family val="3"/>
        <charset val="128"/>
      </rPr>
      <t>：龍王の滝　</t>
    </r>
    <r>
      <rPr>
        <b/>
        <sz val="9"/>
        <color indexed="10"/>
        <rFont val="ＭＳ Ｐゴシック"/>
        <family val="3"/>
        <charset val="128"/>
      </rPr>
      <t>滝</t>
    </r>
    <r>
      <rPr>
        <b/>
        <sz val="9"/>
        <color indexed="56"/>
        <rFont val="ＭＳ Ｐゴシック"/>
        <family val="3"/>
        <charset val="128"/>
      </rPr>
      <t xml:space="preserve">：轟の滝
</t>
    </r>
    <r>
      <rPr>
        <b/>
        <sz val="9"/>
        <color indexed="10"/>
        <rFont val="ＭＳ Ｐゴシック"/>
        <family val="3"/>
        <charset val="128"/>
      </rPr>
      <t>渓谷</t>
    </r>
    <r>
      <rPr>
        <b/>
        <sz val="9"/>
        <color indexed="56"/>
        <rFont val="ＭＳ Ｐゴシック"/>
        <family val="3"/>
        <charset val="128"/>
      </rPr>
      <t>：高の瀬峡（徳島）　</t>
    </r>
    <r>
      <rPr>
        <b/>
        <sz val="9"/>
        <color indexed="10"/>
        <rFont val="ＭＳ Ｐゴシック"/>
        <family val="3"/>
        <charset val="128"/>
      </rPr>
      <t>渓谷</t>
    </r>
    <r>
      <rPr>
        <b/>
        <sz val="9"/>
        <color indexed="56"/>
        <rFont val="ＭＳ Ｐゴシック"/>
        <family val="3"/>
        <charset val="128"/>
      </rPr>
      <t>：べふ峡　</t>
    </r>
    <r>
      <rPr>
        <b/>
        <sz val="9"/>
        <color indexed="10"/>
        <rFont val="ＭＳ Ｐゴシック"/>
        <family val="3"/>
        <charset val="128"/>
      </rPr>
      <t>秘境</t>
    </r>
    <r>
      <rPr>
        <b/>
        <sz val="9"/>
        <color indexed="56"/>
        <rFont val="ＭＳ Ｐゴシック"/>
        <family val="3"/>
        <charset val="128"/>
      </rPr>
      <t>：奥物部　</t>
    </r>
    <r>
      <rPr>
        <b/>
        <sz val="9"/>
        <color indexed="10"/>
        <rFont val="ＭＳ Ｐゴシック"/>
        <family val="3"/>
        <charset val="128"/>
      </rPr>
      <t>桜名所</t>
    </r>
    <r>
      <rPr>
        <b/>
        <sz val="9"/>
        <color indexed="56"/>
        <rFont val="ＭＳ Ｐゴシック"/>
        <family val="3"/>
        <charset val="128"/>
      </rPr>
      <t xml:space="preserve">：鏡野公園
</t>
    </r>
    <r>
      <rPr>
        <b/>
        <sz val="9"/>
        <color indexed="17"/>
        <rFont val="ＭＳ Ｐゴシック"/>
        <family val="3"/>
        <charset val="128"/>
      </rPr>
      <t>※瀬戸川渓谷は林道が通行止めで断念</t>
    </r>
    <rPh sb="0" eb="2">
      <t>ケイコク</t>
    </rPh>
    <rPh sb="9" eb="11">
      <t>メイボク</t>
    </rPh>
    <rPh sb="12" eb="14">
      <t>キョボク</t>
    </rPh>
    <rPh sb="21" eb="23">
      <t>コクホウ</t>
    </rPh>
    <rPh sb="31" eb="32">
      <t>タキ</t>
    </rPh>
    <rPh sb="38" eb="39">
      <t>タキ</t>
    </rPh>
    <rPh sb="44" eb="46">
      <t>ケイコク</t>
    </rPh>
    <rPh sb="47" eb="48">
      <t>タカ</t>
    </rPh>
    <rPh sb="49" eb="50">
      <t>セ</t>
    </rPh>
    <rPh sb="50" eb="51">
      <t>キョウ</t>
    </rPh>
    <rPh sb="52" eb="54">
      <t>トクシマ</t>
    </rPh>
    <rPh sb="56" eb="58">
      <t>ケイコク</t>
    </rPh>
    <rPh sb="63" eb="65">
      <t>ヒキョウ</t>
    </rPh>
    <rPh sb="70" eb="71">
      <t>サクラ</t>
    </rPh>
    <rPh sb="71" eb="73">
      <t>メイショ</t>
    </rPh>
    <rPh sb="80" eb="83">
      <t>セトガワ</t>
    </rPh>
    <rPh sb="83" eb="85">
      <t>ケイコク</t>
    </rPh>
    <rPh sb="86" eb="88">
      <t>リンドウ</t>
    </rPh>
    <rPh sb="89" eb="91">
      <t>ツウコウ</t>
    </rPh>
    <rPh sb="91" eb="92">
      <t>ド</t>
    </rPh>
    <rPh sb="94" eb="96">
      <t>ダンネン</t>
    </rPh>
    <phoneticPr fontId="1"/>
  </si>
  <si>
    <r>
      <rPr>
        <b/>
        <sz val="9"/>
        <color indexed="10"/>
        <rFont val="ＭＳ Ｐゴシック"/>
        <family val="3"/>
        <charset val="128"/>
      </rPr>
      <t>建造物保存</t>
    </r>
    <r>
      <rPr>
        <b/>
        <sz val="9"/>
        <color indexed="56"/>
        <rFont val="ＭＳ Ｐゴシック"/>
        <family val="3"/>
        <charset val="128"/>
      </rPr>
      <t>：吉良川町</t>
    </r>
    <phoneticPr fontId="1"/>
  </si>
  <si>
    <t>☆</t>
    <phoneticPr fontId="1"/>
  </si>
  <si>
    <r>
      <rPr>
        <b/>
        <sz val="9"/>
        <color indexed="10"/>
        <rFont val="ＭＳ Ｐゴシック"/>
        <family val="3"/>
        <charset val="128"/>
      </rPr>
      <t>むら景観</t>
    </r>
    <r>
      <rPr>
        <b/>
        <sz val="9"/>
        <color indexed="56"/>
        <rFont val="ＭＳ Ｐゴシック"/>
        <family val="3"/>
        <charset val="128"/>
      </rPr>
      <t>：宇和島（遊子水荷浦）　</t>
    </r>
    <r>
      <rPr>
        <b/>
        <sz val="9"/>
        <color indexed="10"/>
        <rFont val="ＭＳ Ｐゴシック"/>
        <family val="3"/>
        <charset val="128"/>
      </rPr>
      <t>道</t>
    </r>
    <r>
      <rPr>
        <b/>
        <sz val="9"/>
        <color indexed="56"/>
        <rFont val="ＭＳ Ｐゴシック"/>
        <family val="3"/>
        <charset val="128"/>
      </rPr>
      <t>：南レク街路　</t>
    </r>
    <r>
      <rPr>
        <b/>
        <sz val="9"/>
        <color indexed="10"/>
        <rFont val="ＭＳ Ｐゴシック"/>
        <family val="3"/>
        <charset val="128"/>
      </rPr>
      <t>都市公園</t>
    </r>
    <r>
      <rPr>
        <b/>
        <sz val="9"/>
        <color indexed="56"/>
        <rFont val="ＭＳ Ｐゴシック"/>
        <family val="3"/>
        <charset val="128"/>
      </rPr>
      <t>：南楽園　</t>
    </r>
    <r>
      <rPr>
        <b/>
        <sz val="9"/>
        <color indexed="10"/>
        <rFont val="ＭＳ Ｐゴシック"/>
        <family val="3"/>
        <charset val="128"/>
      </rPr>
      <t>渚</t>
    </r>
    <r>
      <rPr>
        <b/>
        <sz val="9"/>
        <color indexed="56"/>
        <rFont val="ＭＳ Ｐゴシック"/>
        <family val="3"/>
        <charset val="128"/>
      </rPr>
      <t xml:space="preserve">：須ノ川海岸
</t>
    </r>
    <r>
      <rPr>
        <b/>
        <sz val="9"/>
        <color indexed="10"/>
        <rFont val="ＭＳ Ｐゴシック"/>
        <family val="3"/>
        <charset val="128"/>
      </rPr>
      <t>歴史風土</t>
    </r>
    <r>
      <rPr>
        <b/>
        <sz val="9"/>
        <color indexed="56"/>
        <rFont val="ＭＳ Ｐゴシック"/>
        <family val="3"/>
        <charset val="128"/>
      </rPr>
      <t>：愛南町　</t>
    </r>
    <r>
      <rPr>
        <b/>
        <sz val="9"/>
        <color indexed="10"/>
        <rFont val="ＭＳ Ｐゴシック"/>
        <family val="3"/>
        <charset val="128"/>
      </rPr>
      <t>風景</t>
    </r>
    <r>
      <rPr>
        <b/>
        <sz val="9"/>
        <color indexed="56"/>
        <rFont val="ＭＳ Ｐゴシック"/>
        <family val="3"/>
        <charset val="128"/>
      </rPr>
      <t>：西海町外泊　</t>
    </r>
    <r>
      <rPr>
        <b/>
        <sz val="9"/>
        <color indexed="10"/>
        <rFont val="ＭＳ Ｐゴシック"/>
        <family val="3"/>
        <charset val="128"/>
      </rPr>
      <t>灯台</t>
    </r>
    <r>
      <rPr>
        <b/>
        <sz val="9"/>
        <color indexed="56"/>
        <rFont val="ＭＳ Ｐゴシック"/>
        <family val="3"/>
        <charset val="128"/>
      </rPr>
      <t>：高茂岬　</t>
    </r>
    <r>
      <rPr>
        <b/>
        <sz val="9"/>
        <color indexed="10"/>
        <rFont val="ＭＳ Ｐゴシック"/>
        <family val="3"/>
        <charset val="128"/>
      </rPr>
      <t>夕日</t>
    </r>
    <r>
      <rPr>
        <b/>
        <sz val="9"/>
        <color indexed="56"/>
        <rFont val="ＭＳ Ｐゴシック"/>
        <family val="3"/>
        <charset val="128"/>
      </rPr>
      <t>：宿毛市（高知）</t>
    </r>
    <rPh sb="2" eb="4">
      <t>ケイカン</t>
    </rPh>
    <rPh sb="16" eb="17">
      <t>ミチ</t>
    </rPh>
    <rPh sb="24" eb="26">
      <t>トシ</t>
    </rPh>
    <rPh sb="26" eb="28">
      <t>コウエン</t>
    </rPh>
    <rPh sb="29" eb="30">
      <t>ナン</t>
    </rPh>
    <rPh sb="30" eb="31">
      <t>ラク</t>
    </rPh>
    <rPh sb="31" eb="32">
      <t>エン</t>
    </rPh>
    <rPh sb="33" eb="34">
      <t>ナギサ</t>
    </rPh>
    <rPh sb="41" eb="43">
      <t>レキシ</t>
    </rPh>
    <rPh sb="43" eb="45">
      <t>フウド</t>
    </rPh>
    <rPh sb="46" eb="48">
      <t>アイナン</t>
    </rPh>
    <rPh sb="48" eb="49">
      <t>チョウ</t>
    </rPh>
    <rPh sb="50" eb="52">
      <t>フウケイ</t>
    </rPh>
    <rPh sb="59" eb="61">
      <t>トウダイ</t>
    </rPh>
    <rPh sb="66" eb="68">
      <t>ユウヒ</t>
    </rPh>
    <rPh sb="69" eb="72">
      <t>スクモシ</t>
    </rPh>
    <rPh sb="73" eb="75">
      <t>コウチ</t>
    </rPh>
    <phoneticPr fontId="1"/>
  </si>
  <si>
    <t>内陸部その１</t>
    <rPh sb="0" eb="2">
      <t>ナイリク</t>
    </rPh>
    <rPh sb="2" eb="3">
      <t>ブ</t>
    </rPh>
    <phoneticPr fontId="1"/>
  </si>
  <si>
    <t>内陸部その２</t>
    <rPh sb="0" eb="2">
      <t>ナイリク</t>
    </rPh>
    <rPh sb="2" eb="3">
      <t>ブ</t>
    </rPh>
    <phoneticPr fontId="1"/>
  </si>
  <si>
    <r>
      <rPr>
        <b/>
        <sz val="9"/>
        <color indexed="10"/>
        <rFont val="ＭＳ Ｐゴシック"/>
        <family val="3"/>
        <charset val="128"/>
      </rPr>
      <t>歴史の道</t>
    </r>
    <r>
      <rPr>
        <b/>
        <sz val="9"/>
        <color indexed="56"/>
        <rFont val="ＭＳ Ｐゴシック"/>
        <family val="3"/>
        <charset val="128"/>
      </rPr>
      <t>：韮ケ峠越（愛媛）　</t>
    </r>
    <r>
      <rPr>
        <b/>
        <sz val="9"/>
        <color indexed="10"/>
        <rFont val="ＭＳ Ｐゴシック"/>
        <family val="3"/>
        <charset val="128"/>
      </rPr>
      <t>峠</t>
    </r>
    <r>
      <rPr>
        <b/>
        <sz val="9"/>
        <color indexed="56"/>
        <rFont val="ＭＳ Ｐゴシック"/>
        <family val="3"/>
        <charset val="128"/>
      </rPr>
      <t>：地芳峠　</t>
    </r>
    <r>
      <rPr>
        <b/>
        <sz val="9"/>
        <color indexed="10"/>
        <rFont val="ＭＳ Ｐゴシック"/>
        <family val="3"/>
        <charset val="128"/>
      </rPr>
      <t>森林浴の森</t>
    </r>
    <r>
      <rPr>
        <b/>
        <sz val="9"/>
        <color indexed="56"/>
        <rFont val="ＭＳ Ｐゴシック"/>
        <family val="3"/>
        <charset val="128"/>
      </rPr>
      <t>：天狗高原自然村　</t>
    </r>
    <r>
      <rPr>
        <b/>
        <sz val="9"/>
        <color indexed="10"/>
        <rFont val="ＭＳ Ｐゴシック"/>
        <family val="3"/>
        <charset val="128"/>
      </rPr>
      <t>遊歩</t>
    </r>
    <r>
      <rPr>
        <b/>
        <sz val="9"/>
        <color indexed="56"/>
        <rFont val="ＭＳ Ｐゴシック"/>
        <family val="3"/>
        <charset val="128"/>
      </rPr>
      <t xml:space="preserve">：天狗高原
</t>
    </r>
    <r>
      <rPr>
        <b/>
        <sz val="9"/>
        <color indexed="10"/>
        <rFont val="ＭＳ Ｐゴシック"/>
        <family val="3"/>
        <charset val="128"/>
      </rPr>
      <t>渓谷</t>
    </r>
    <r>
      <rPr>
        <b/>
        <sz val="9"/>
        <color indexed="56"/>
        <rFont val="ＭＳ Ｐゴシック"/>
        <family val="3"/>
        <charset val="128"/>
      </rPr>
      <t>：中津渓谷　</t>
    </r>
    <r>
      <rPr>
        <b/>
        <sz val="9"/>
        <color indexed="10"/>
        <rFont val="ＭＳ Ｐゴシック"/>
        <family val="3"/>
        <charset val="128"/>
      </rPr>
      <t>滝</t>
    </r>
    <r>
      <rPr>
        <b/>
        <sz val="9"/>
        <color indexed="56"/>
        <rFont val="ＭＳ Ｐゴシック"/>
        <family val="3"/>
        <charset val="128"/>
      </rPr>
      <t>：大樽の滝　</t>
    </r>
    <r>
      <rPr>
        <b/>
        <sz val="9"/>
        <color indexed="10"/>
        <rFont val="ＭＳ Ｐゴシック"/>
        <family val="3"/>
        <charset val="128"/>
      </rPr>
      <t>名水</t>
    </r>
    <r>
      <rPr>
        <b/>
        <sz val="9"/>
        <color indexed="56"/>
        <rFont val="ＭＳ Ｐゴシック"/>
        <family val="3"/>
        <charset val="128"/>
      </rPr>
      <t>：安徳水　</t>
    </r>
    <r>
      <rPr>
        <b/>
        <sz val="9"/>
        <color indexed="10"/>
        <rFont val="ＭＳ Ｐゴシック"/>
        <family val="3"/>
        <charset val="128"/>
      </rPr>
      <t>桜名所</t>
    </r>
    <r>
      <rPr>
        <b/>
        <sz val="9"/>
        <color indexed="56"/>
        <rFont val="ＭＳ Ｐゴシック"/>
        <family val="3"/>
        <charset val="128"/>
      </rPr>
      <t>：牧野公園</t>
    </r>
    <rPh sb="0" eb="2">
      <t>レキシ</t>
    </rPh>
    <rPh sb="3" eb="4">
      <t>ミチ</t>
    </rPh>
    <rPh sb="10" eb="12">
      <t>エヒメ</t>
    </rPh>
    <rPh sb="14" eb="15">
      <t>トウゲ</t>
    </rPh>
    <rPh sb="20" eb="23">
      <t>シンリンヨク</t>
    </rPh>
    <rPh sb="24" eb="25">
      <t>モリ</t>
    </rPh>
    <rPh sb="34" eb="36">
      <t>ユウホ</t>
    </rPh>
    <rPh sb="42" eb="44">
      <t>ケイコク</t>
    </rPh>
    <rPh sb="45" eb="47">
      <t>ナカツ</t>
    </rPh>
    <rPh sb="47" eb="49">
      <t>ケイコク</t>
    </rPh>
    <rPh sb="50" eb="51">
      <t>タキ</t>
    </rPh>
    <rPh sb="57" eb="59">
      <t>メイスイ</t>
    </rPh>
    <rPh sb="60" eb="61">
      <t>アン</t>
    </rPh>
    <rPh sb="61" eb="62">
      <t>トク</t>
    </rPh>
    <rPh sb="62" eb="63">
      <t>スイ</t>
    </rPh>
    <rPh sb="64" eb="65">
      <t>サクラ</t>
    </rPh>
    <rPh sb="65" eb="67">
      <t>メイショ</t>
    </rPh>
    <rPh sb="68" eb="70">
      <t>マキノ</t>
    </rPh>
    <rPh sb="70" eb="72">
      <t>コウエン</t>
    </rPh>
    <phoneticPr fontId="1"/>
  </si>
  <si>
    <t>高知、東部沿岸</t>
    <rPh sb="0" eb="2">
      <t>コウチ</t>
    </rPh>
    <rPh sb="3" eb="5">
      <t>トウブ</t>
    </rPh>
    <rPh sb="5" eb="7">
      <t>エンガン</t>
    </rPh>
    <phoneticPr fontId="1"/>
  </si>
  <si>
    <r>
      <rPr>
        <b/>
        <sz val="9"/>
        <color indexed="10"/>
        <rFont val="ＭＳ Ｐゴシック"/>
        <family val="3"/>
        <charset val="128"/>
      </rPr>
      <t>神社</t>
    </r>
    <r>
      <rPr>
        <b/>
        <sz val="9"/>
        <color indexed="56"/>
        <rFont val="ＭＳ Ｐゴシック"/>
        <family val="3"/>
        <charset val="128"/>
      </rPr>
      <t>：土佐神社　</t>
    </r>
    <r>
      <rPr>
        <b/>
        <sz val="9"/>
        <color indexed="10"/>
        <rFont val="ＭＳ Ｐゴシック"/>
        <family val="3"/>
        <charset val="128"/>
      </rPr>
      <t>夜景</t>
    </r>
    <r>
      <rPr>
        <b/>
        <sz val="9"/>
        <color indexed="56"/>
        <rFont val="ＭＳ Ｐゴシック"/>
        <family val="3"/>
        <charset val="128"/>
      </rPr>
      <t>：五台山公園　</t>
    </r>
    <r>
      <rPr>
        <b/>
        <sz val="9"/>
        <color indexed="10"/>
        <rFont val="ＭＳ Ｐゴシック"/>
        <family val="3"/>
        <charset val="128"/>
      </rPr>
      <t>名城</t>
    </r>
    <r>
      <rPr>
        <b/>
        <sz val="9"/>
        <color indexed="56"/>
        <rFont val="ＭＳ Ｐゴシック"/>
        <family val="3"/>
        <charset val="128"/>
      </rPr>
      <t>：高知城　</t>
    </r>
    <r>
      <rPr>
        <b/>
        <sz val="9"/>
        <color indexed="10"/>
        <rFont val="ＭＳ Ｐゴシック"/>
        <family val="3"/>
        <charset val="128"/>
      </rPr>
      <t>道</t>
    </r>
    <r>
      <rPr>
        <b/>
        <sz val="9"/>
        <color indexed="56"/>
        <rFont val="ＭＳ Ｐゴシック"/>
        <family val="3"/>
        <charset val="128"/>
      </rPr>
      <t>：追手筋通り　</t>
    </r>
    <r>
      <rPr>
        <b/>
        <sz val="9"/>
        <color indexed="10"/>
        <rFont val="ＭＳ Ｐゴシック"/>
        <family val="3"/>
        <charset val="128"/>
      </rPr>
      <t>都市公園</t>
    </r>
    <r>
      <rPr>
        <b/>
        <sz val="9"/>
        <color indexed="56"/>
        <rFont val="ＭＳ Ｐゴシック"/>
        <family val="3"/>
        <charset val="128"/>
      </rPr>
      <t xml:space="preserve">：春野総合公園
</t>
    </r>
    <r>
      <rPr>
        <b/>
        <sz val="9"/>
        <color indexed="10"/>
        <rFont val="ＭＳ Ｐゴシック"/>
        <family val="3"/>
        <charset val="128"/>
      </rPr>
      <t>渚</t>
    </r>
    <r>
      <rPr>
        <b/>
        <sz val="9"/>
        <color indexed="56"/>
        <rFont val="ＭＳ Ｐゴシック"/>
        <family val="3"/>
        <charset val="128"/>
      </rPr>
      <t>：桂浜　</t>
    </r>
    <r>
      <rPr>
        <b/>
        <sz val="9"/>
        <color indexed="10"/>
        <rFont val="ＭＳ Ｐゴシック"/>
        <family val="3"/>
        <charset val="128"/>
      </rPr>
      <t>白砂青松</t>
    </r>
    <r>
      <rPr>
        <b/>
        <sz val="9"/>
        <color indexed="56"/>
        <rFont val="ＭＳ Ｐゴシック"/>
        <family val="3"/>
        <charset val="128"/>
      </rPr>
      <t>：千松公園　</t>
    </r>
    <r>
      <rPr>
        <b/>
        <sz val="9"/>
        <color indexed="10"/>
        <rFont val="ＭＳ Ｐゴシック"/>
        <family val="3"/>
        <charset val="128"/>
      </rPr>
      <t>快水浴場</t>
    </r>
    <r>
      <rPr>
        <b/>
        <sz val="9"/>
        <color indexed="56"/>
        <rFont val="ＭＳ Ｐゴシック"/>
        <family val="3"/>
        <charset val="128"/>
      </rPr>
      <t>：ヤ・シィパーク　</t>
    </r>
    <r>
      <rPr>
        <b/>
        <sz val="9"/>
        <color indexed="10"/>
        <rFont val="ＭＳ Ｐゴシック"/>
        <family val="3"/>
        <charset val="128"/>
      </rPr>
      <t>白砂青松</t>
    </r>
    <r>
      <rPr>
        <b/>
        <sz val="9"/>
        <color indexed="56"/>
        <rFont val="ＭＳ Ｐゴシック"/>
        <family val="3"/>
        <charset val="128"/>
      </rPr>
      <t xml:space="preserve">：琴ケ浜
</t>
    </r>
    <r>
      <rPr>
        <b/>
        <sz val="9"/>
        <color indexed="10"/>
        <rFont val="ＭＳ Ｐゴシック"/>
        <family val="3"/>
        <charset val="128"/>
      </rPr>
      <t>秘境、歴史の道</t>
    </r>
    <r>
      <rPr>
        <b/>
        <sz val="9"/>
        <color indexed="56"/>
        <rFont val="ＭＳ Ｐゴシック"/>
        <family val="3"/>
        <charset val="128"/>
      </rPr>
      <t>：野根山街道　</t>
    </r>
    <r>
      <rPr>
        <b/>
        <sz val="9"/>
        <color indexed="10"/>
        <rFont val="ＭＳ Ｐゴシック"/>
        <family val="3"/>
        <charset val="128"/>
      </rPr>
      <t>渚、灯台、百景、名勝</t>
    </r>
    <r>
      <rPr>
        <b/>
        <sz val="9"/>
        <color indexed="56"/>
        <rFont val="ＭＳ Ｐゴシック"/>
        <family val="3"/>
        <charset val="128"/>
      </rPr>
      <t>：室戸岬　</t>
    </r>
    <r>
      <rPr>
        <b/>
        <sz val="9"/>
        <color indexed="10"/>
        <rFont val="ＭＳ Ｐゴシック"/>
        <family val="3"/>
        <charset val="128"/>
      </rPr>
      <t>音風景</t>
    </r>
    <r>
      <rPr>
        <b/>
        <sz val="9"/>
        <color indexed="56"/>
        <rFont val="ＭＳ Ｐゴシック"/>
        <family val="3"/>
        <charset val="128"/>
      </rPr>
      <t>：御厨人窟波音</t>
    </r>
    <rPh sb="0" eb="2">
      <t>ジンジャ</t>
    </rPh>
    <rPh sb="3" eb="5">
      <t>トサ</t>
    </rPh>
    <rPh sb="5" eb="7">
      <t>ジンジャ</t>
    </rPh>
    <rPh sb="8" eb="10">
      <t>ヤケイ</t>
    </rPh>
    <rPh sb="17" eb="19">
      <t>メイジョウ</t>
    </rPh>
    <rPh sb="20" eb="22">
      <t>コウチ</t>
    </rPh>
    <rPh sb="22" eb="23">
      <t>シロ</t>
    </rPh>
    <rPh sb="24" eb="25">
      <t>ミチ</t>
    </rPh>
    <rPh sb="32" eb="34">
      <t>トシ</t>
    </rPh>
    <rPh sb="34" eb="36">
      <t>コウエン</t>
    </rPh>
    <rPh sb="44" eb="45">
      <t>ナギサ</t>
    </rPh>
    <rPh sb="46" eb="48">
      <t>カツラハマ</t>
    </rPh>
    <rPh sb="49" eb="50">
      <t>シロ</t>
    </rPh>
    <rPh sb="50" eb="51">
      <t>スナ</t>
    </rPh>
    <rPh sb="51" eb="52">
      <t>アオ</t>
    </rPh>
    <rPh sb="52" eb="53">
      <t>マツ</t>
    </rPh>
    <rPh sb="59" eb="60">
      <t>ココロヨ</t>
    </rPh>
    <rPh sb="60" eb="61">
      <t>スイ</t>
    </rPh>
    <rPh sb="61" eb="63">
      <t>ヨクジョウ</t>
    </rPh>
    <rPh sb="72" eb="73">
      <t>シロ</t>
    </rPh>
    <rPh sb="73" eb="74">
      <t>スナ</t>
    </rPh>
    <rPh sb="74" eb="75">
      <t>アオ</t>
    </rPh>
    <rPh sb="75" eb="76">
      <t>マツ</t>
    </rPh>
    <rPh sb="81" eb="83">
      <t>ヒキョウ</t>
    </rPh>
    <rPh sb="84" eb="86">
      <t>レキシ</t>
    </rPh>
    <rPh sb="87" eb="88">
      <t>ミチ</t>
    </rPh>
    <rPh sb="95" eb="96">
      <t>ナギサ</t>
    </rPh>
    <rPh sb="97" eb="99">
      <t>トウダイ</t>
    </rPh>
    <rPh sb="100" eb="102">
      <t>ヒャッケイ</t>
    </rPh>
    <rPh sb="103" eb="105">
      <t>メイショウ</t>
    </rPh>
    <rPh sb="106" eb="109">
      <t>ムロトミサキ</t>
    </rPh>
    <rPh sb="110" eb="111">
      <t>オト</t>
    </rPh>
    <rPh sb="111" eb="113">
      <t>フウケイ</t>
    </rPh>
    <phoneticPr fontId="1"/>
  </si>
  <si>
    <t>☆</t>
    <phoneticPr fontId="1"/>
  </si>
  <si>
    <t>☆</t>
    <phoneticPr fontId="1"/>
  </si>
  <si>
    <t>奈良県</t>
    <rPh sb="0" eb="3">
      <t>ナラケン</t>
    </rPh>
    <phoneticPr fontId="1"/>
  </si>
  <si>
    <t>奈良、生駒、葛城</t>
    <rPh sb="0" eb="2">
      <t>ナラ</t>
    </rPh>
    <rPh sb="3" eb="5">
      <t>イコマ</t>
    </rPh>
    <rPh sb="6" eb="7">
      <t>カツ</t>
    </rPh>
    <rPh sb="7" eb="8">
      <t>ジョウ</t>
    </rPh>
    <phoneticPr fontId="1"/>
  </si>
  <si>
    <t>★</t>
    <phoneticPr fontId="1"/>
  </si>
  <si>
    <t>★</t>
    <phoneticPr fontId="1"/>
  </si>
  <si>
    <r>
      <rPr>
        <b/>
        <sz val="9"/>
        <color indexed="10"/>
        <rFont val="ＭＳ Ｐゴシック"/>
        <family val="3"/>
        <charset val="128"/>
      </rPr>
      <t>国宝</t>
    </r>
    <r>
      <rPr>
        <b/>
        <sz val="9"/>
        <color indexed="56"/>
        <rFont val="ＭＳ Ｐゴシック"/>
        <family val="3"/>
        <charset val="128"/>
      </rPr>
      <t>：法起寺　</t>
    </r>
    <r>
      <rPr>
        <b/>
        <sz val="9"/>
        <color indexed="10"/>
        <rFont val="ＭＳ Ｐゴシック"/>
        <family val="3"/>
        <charset val="128"/>
      </rPr>
      <t>百寺</t>
    </r>
    <r>
      <rPr>
        <b/>
        <sz val="9"/>
        <color indexed="56"/>
        <rFont val="ＭＳ Ｐゴシック"/>
        <family val="3"/>
        <charset val="128"/>
      </rPr>
      <t>：中宮寺　</t>
    </r>
    <r>
      <rPr>
        <b/>
        <sz val="9"/>
        <color indexed="10"/>
        <rFont val="ＭＳ Ｐゴシック"/>
        <family val="3"/>
        <charset val="128"/>
      </rPr>
      <t>国宝、百寺、風景、百景</t>
    </r>
    <r>
      <rPr>
        <b/>
        <sz val="9"/>
        <color indexed="56"/>
        <rFont val="ＭＳ Ｐゴシック"/>
        <family val="3"/>
        <charset val="128"/>
      </rPr>
      <t>：法隆寺　</t>
    </r>
    <r>
      <rPr>
        <b/>
        <sz val="9"/>
        <color indexed="10"/>
        <rFont val="ＭＳ Ｐゴシック"/>
        <family val="3"/>
        <charset val="128"/>
      </rPr>
      <t>桜名所</t>
    </r>
    <r>
      <rPr>
        <b/>
        <sz val="9"/>
        <color indexed="56"/>
        <rFont val="ＭＳ Ｐゴシック"/>
        <family val="3"/>
        <charset val="128"/>
      </rPr>
      <t xml:space="preserve">：郡山城址公園
</t>
    </r>
    <r>
      <rPr>
        <b/>
        <sz val="9"/>
        <color indexed="10"/>
        <rFont val="ＭＳ Ｐゴシック"/>
        <family val="3"/>
        <charset val="128"/>
      </rPr>
      <t>国宝、百寺</t>
    </r>
    <r>
      <rPr>
        <b/>
        <sz val="9"/>
        <color indexed="56"/>
        <rFont val="ＭＳ Ｐゴシック"/>
        <family val="3"/>
        <charset val="128"/>
      </rPr>
      <t>：唐招提寺　</t>
    </r>
    <r>
      <rPr>
        <b/>
        <sz val="9"/>
        <color indexed="10"/>
        <rFont val="ＭＳ Ｐゴシック"/>
        <family val="3"/>
        <charset val="128"/>
      </rPr>
      <t>国宝、百寺、風景</t>
    </r>
    <r>
      <rPr>
        <b/>
        <sz val="9"/>
        <color indexed="56"/>
        <rFont val="ＭＳ Ｐゴシック"/>
        <family val="3"/>
        <charset val="128"/>
      </rPr>
      <t>：薬師寺　</t>
    </r>
    <r>
      <rPr>
        <b/>
        <sz val="9"/>
        <color indexed="10"/>
        <rFont val="ＭＳ Ｐゴシック"/>
        <family val="3"/>
        <charset val="128"/>
      </rPr>
      <t>特別史跡</t>
    </r>
    <r>
      <rPr>
        <b/>
        <sz val="9"/>
        <color indexed="56"/>
        <rFont val="ＭＳ Ｐゴシック"/>
        <family val="3"/>
        <charset val="128"/>
      </rPr>
      <t>：平城宮跡　</t>
    </r>
    <r>
      <rPr>
        <b/>
        <sz val="9"/>
        <color indexed="10"/>
        <rFont val="ＭＳ Ｐゴシック"/>
        <family val="3"/>
        <charset val="128"/>
      </rPr>
      <t>特別史跡、名勝</t>
    </r>
    <r>
      <rPr>
        <b/>
        <sz val="9"/>
        <color indexed="56"/>
        <rFont val="ＭＳ Ｐゴシック"/>
        <family val="3"/>
        <charset val="128"/>
      </rPr>
      <t xml:space="preserve">：平城二坊庭
</t>
    </r>
    <r>
      <rPr>
        <b/>
        <sz val="9"/>
        <color indexed="10"/>
        <rFont val="ＭＳ Ｐゴシック"/>
        <family val="3"/>
        <charset val="128"/>
      </rPr>
      <t>国宝</t>
    </r>
    <r>
      <rPr>
        <b/>
        <sz val="9"/>
        <color indexed="56"/>
        <rFont val="ＭＳ Ｐゴシック"/>
        <family val="3"/>
        <charset val="128"/>
      </rPr>
      <t>：海龍王寺</t>
    </r>
    <rPh sb="0" eb="2">
      <t>コクホウ</t>
    </rPh>
    <rPh sb="3" eb="6">
      <t>ホッキジ</t>
    </rPh>
    <rPh sb="7" eb="8">
      <t>ヒャク</t>
    </rPh>
    <rPh sb="8" eb="9">
      <t>テラ</t>
    </rPh>
    <rPh sb="10" eb="12">
      <t>チュウグウ</t>
    </rPh>
    <rPh sb="12" eb="13">
      <t>テラ</t>
    </rPh>
    <rPh sb="14" eb="16">
      <t>コクホウ</t>
    </rPh>
    <rPh sb="17" eb="18">
      <t>ヒャク</t>
    </rPh>
    <rPh sb="18" eb="19">
      <t>テラ</t>
    </rPh>
    <rPh sb="20" eb="22">
      <t>フウケイ</t>
    </rPh>
    <rPh sb="23" eb="25">
      <t>ヒャッケイ</t>
    </rPh>
    <rPh sb="26" eb="29">
      <t>ホウリュウジ</t>
    </rPh>
    <rPh sb="30" eb="31">
      <t>サクラ</t>
    </rPh>
    <rPh sb="31" eb="33">
      <t>メイショ</t>
    </rPh>
    <rPh sb="41" eb="43">
      <t>コクホウ</t>
    </rPh>
    <rPh sb="44" eb="45">
      <t>ヒャク</t>
    </rPh>
    <rPh sb="45" eb="46">
      <t>テラ</t>
    </rPh>
    <rPh sb="47" eb="51">
      <t>トウショウダイジ</t>
    </rPh>
    <rPh sb="52" eb="54">
      <t>コクホウ</t>
    </rPh>
    <rPh sb="55" eb="56">
      <t>ヒャク</t>
    </rPh>
    <rPh sb="56" eb="57">
      <t>テラ</t>
    </rPh>
    <rPh sb="58" eb="60">
      <t>フウケイ</t>
    </rPh>
    <rPh sb="61" eb="64">
      <t>ヤクシジ</t>
    </rPh>
    <rPh sb="65" eb="67">
      <t>トクベツ</t>
    </rPh>
    <rPh sb="67" eb="69">
      <t>シセキ</t>
    </rPh>
    <rPh sb="70" eb="72">
      <t>ヘイジョウ</t>
    </rPh>
    <rPh sb="72" eb="73">
      <t>ミヤ</t>
    </rPh>
    <rPh sb="73" eb="74">
      <t>アト</t>
    </rPh>
    <rPh sb="75" eb="77">
      <t>トクベツ</t>
    </rPh>
    <rPh sb="77" eb="79">
      <t>シセキ</t>
    </rPh>
    <rPh sb="80" eb="82">
      <t>メイショウ</t>
    </rPh>
    <rPh sb="89" eb="91">
      <t>コクホウ</t>
    </rPh>
    <phoneticPr fontId="1"/>
  </si>
  <si>
    <r>
      <rPr>
        <b/>
        <sz val="9"/>
        <color indexed="10"/>
        <rFont val="ＭＳ Ｐゴシック"/>
        <family val="3"/>
        <charset val="128"/>
      </rPr>
      <t>特別史跡</t>
    </r>
    <r>
      <rPr>
        <b/>
        <sz val="9"/>
        <color indexed="56"/>
        <rFont val="ＭＳ Ｐゴシック"/>
        <family val="3"/>
        <charset val="128"/>
      </rPr>
      <t>：藤原宮跡　</t>
    </r>
    <r>
      <rPr>
        <b/>
        <sz val="9"/>
        <color indexed="10"/>
        <rFont val="ＭＳ Ｐゴシック"/>
        <family val="3"/>
        <charset val="128"/>
      </rPr>
      <t>自然、名勝</t>
    </r>
    <r>
      <rPr>
        <b/>
        <sz val="9"/>
        <color indexed="56"/>
        <rFont val="ＭＳ Ｐゴシック"/>
        <family val="3"/>
        <charset val="128"/>
      </rPr>
      <t>：大和三山　</t>
    </r>
    <r>
      <rPr>
        <b/>
        <sz val="9"/>
        <color indexed="10"/>
        <rFont val="ＭＳ Ｐゴシック"/>
        <family val="3"/>
        <charset val="128"/>
      </rPr>
      <t>神社</t>
    </r>
    <r>
      <rPr>
        <b/>
        <sz val="9"/>
        <color indexed="56"/>
        <rFont val="ＭＳ Ｐゴシック"/>
        <family val="3"/>
        <charset val="128"/>
      </rPr>
      <t>：橿原神宮　</t>
    </r>
    <r>
      <rPr>
        <b/>
        <sz val="9"/>
        <color indexed="10"/>
        <rFont val="ＭＳ Ｐゴシック"/>
        <family val="3"/>
        <charset val="128"/>
      </rPr>
      <t>道</t>
    </r>
    <r>
      <rPr>
        <b/>
        <sz val="9"/>
        <color indexed="56"/>
        <rFont val="ＭＳ Ｐゴシック"/>
        <family val="3"/>
        <charset val="128"/>
      </rPr>
      <t>：畝傍山山麓の道　</t>
    </r>
    <r>
      <rPr>
        <b/>
        <sz val="9"/>
        <color indexed="10"/>
        <rFont val="ＭＳ Ｐゴシック"/>
        <family val="3"/>
        <charset val="128"/>
      </rPr>
      <t>百寺</t>
    </r>
    <r>
      <rPr>
        <b/>
        <sz val="9"/>
        <color indexed="56"/>
        <rFont val="ＭＳ Ｐゴシック"/>
        <family val="3"/>
        <charset val="128"/>
      </rPr>
      <t xml:space="preserve">：飛鳥寺
</t>
    </r>
    <r>
      <rPr>
        <b/>
        <sz val="9"/>
        <color indexed="10"/>
        <rFont val="ＭＳ Ｐゴシック"/>
        <family val="3"/>
        <charset val="128"/>
      </rPr>
      <t>特別史跡</t>
    </r>
    <r>
      <rPr>
        <b/>
        <sz val="9"/>
        <color indexed="56"/>
        <rFont val="ＭＳ Ｐゴシック"/>
        <family val="3"/>
        <charset val="128"/>
      </rPr>
      <t>：本薬師寺跡　</t>
    </r>
    <r>
      <rPr>
        <b/>
        <sz val="9"/>
        <color indexed="10"/>
        <rFont val="ＭＳ Ｐゴシック"/>
        <family val="3"/>
        <charset val="128"/>
      </rPr>
      <t>特別史跡</t>
    </r>
    <r>
      <rPr>
        <b/>
        <sz val="9"/>
        <color indexed="56"/>
        <rFont val="ＭＳ Ｐゴシック"/>
        <family val="3"/>
        <charset val="128"/>
      </rPr>
      <t>：高松塚古墳　</t>
    </r>
    <r>
      <rPr>
        <b/>
        <sz val="9"/>
        <color indexed="10"/>
        <rFont val="ＭＳ Ｐゴシック"/>
        <family val="3"/>
        <charset val="128"/>
      </rPr>
      <t>特別史跡</t>
    </r>
    <r>
      <rPr>
        <b/>
        <sz val="9"/>
        <color indexed="56"/>
        <rFont val="ＭＳ Ｐゴシック"/>
        <family val="3"/>
        <charset val="128"/>
      </rPr>
      <t>：キトラ古墳　</t>
    </r>
    <r>
      <rPr>
        <b/>
        <sz val="9"/>
        <color indexed="10"/>
        <rFont val="ＭＳ Ｐゴシック"/>
        <family val="3"/>
        <charset val="128"/>
      </rPr>
      <t>むら景観、棚田</t>
    </r>
    <r>
      <rPr>
        <b/>
        <sz val="9"/>
        <color indexed="56"/>
        <rFont val="ＭＳ Ｐゴシック"/>
        <family val="3"/>
        <charset val="128"/>
      </rPr>
      <t xml:space="preserve">：明日香村（稲渕）
</t>
    </r>
    <r>
      <rPr>
        <b/>
        <sz val="9"/>
        <color indexed="10"/>
        <rFont val="ＭＳ Ｐゴシック"/>
        <family val="3"/>
        <charset val="128"/>
      </rPr>
      <t>遊歩、風景</t>
    </r>
    <r>
      <rPr>
        <b/>
        <sz val="9"/>
        <color indexed="56"/>
        <rFont val="ＭＳ Ｐゴシック"/>
        <family val="3"/>
        <charset val="128"/>
      </rPr>
      <t>：明日香村一帯　</t>
    </r>
    <r>
      <rPr>
        <b/>
        <sz val="9"/>
        <color indexed="10"/>
        <rFont val="ＭＳ Ｐゴシック"/>
        <family val="3"/>
        <charset val="128"/>
      </rPr>
      <t>峠</t>
    </r>
    <r>
      <rPr>
        <b/>
        <sz val="9"/>
        <color indexed="56"/>
        <rFont val="ＭＳ Ｐゴシック"/>
        <family val="3"/>
        <charset val="128"/>
      </rPr>
      <t>：芋峠　</t>
    </r>
    <r>
      <rPr>
        <b/>
        <sz val="9"/>
        <color indexed="10"/>
        <rFont val="ＭＳ Ｐゴシック"/>
        <family val="3"/>
        <charset val="128"/>
      </rPr>
      <t>特別史跡</t>
    </r>
    <r>
      <rPr>
        <b/>
        <sz val="9"/>
        <color indexed="56"/>
        <rFont val="ＭＳ Ｐゴシック"/>
        <family val="3"/>
        <charset val="128"/>
      </rPr>
      <t>：石舞台古墳　</t>
    </r>
    <r>
      <rPr>
        <b/>
        <sz val="9"/>
        <color indexed="10"/>
        <rFont val="ＭＳ Ｐゴシック"/>
        <family val="3"/>
        <charset val="128"/>
      </rPr>
      <t>特別史跡</t>
    </r>
    <r>
      <rPr>
        <b/>
        <sz val="9"/>
        <color indexed="56"/>
        <rFont val="ＭＳ Ｐゴシック"/>
        <family val="3"/>
        <charset val="128"/>
      </rPr>
      <t xml:space="preserve">：山田寺跡
</t>
    </r>
    <r>
      <rPr>
        <b/>
        <sz val="9"/>
        <color indexed="10"/>
        <rFont val="ＭＳ Ｐゴシック"/>
        <family val="3"/>
        <charset val="128"/>
      </rPr>
      <t>特別史跡</t>
    </r>
    <r>
      <rPr>
        <b/>
        <sz val="9"/>
        <color indexed="56"/>
        <rFont val="ＭＳ Ｐゴシック"/>
        <family val="3"/>
        <charset val="128"/>
      </rPr>
      <t>：文殊院西古墳　</t>
    </r>
    <r>
      <rPr>
        <b/>
        <sz val="9"/>
        <color indexed="10"/>
        <rFont val="ＭＳ Ｐゴシック"/>
        <family val="3"/>
        <charset val="128"/>
      </rPr>
      <t>神社</t>
    </r>
    <r>
      <rPr>
        <b/>
        <sz val="9"/>
        <color indexed="56"/>
        <rFont val="ＭＳ Ｐゴシック"/>
        <family val="3"/>
        <charset val="128"/>
      </rPr>
      <t>：大神神社　</t>
    </r>
    <r>
      <rPr>
        <b/>
        <sz val="9"/>
        <color indexed="10"/>
        <rFont val="ＭＳ Ｐゴシック"/>
        <family val="3"/>
        <charset val="128"/>
      </rPr>
      <t>絶景</t>
    </r>
    <r>
      <rPr>
        <b/>
        <sz val="9"/>
        <color indexed="56"/>
        <rFont val="ＭＳ Ｐゴシック"/>
        <family val="3"/>
        <charset val="128"/>
      </rPr>
      <t>：三輪山　</t>
    </r>
    <r>
      <rPr>
        <b/>
        <sz val="9"/>
        <color indexed="10"/>
        <rFont val="ＭＳ Ｐゴシック"/>
        <family val="3"/>
        <charset val="128"/>
      </rPr>
      <t>遊歩</t>
    </r>
    <r>
      <rPr>
        <b/>
        <sz val="9"/>
        <color indexed="56"/>
        <rFont val="ＭＳ Ｐゴシック"/>
        <family val="3"/>
        <charset val="128"/>
      </rPr>
      <t>：大和の古道紀行　</t>
    </r>
    <r>
      <rPr>
        <b/>
        <sz val="9"/>
        <color indexed="10"/>
        <rFont val="ＭＳ Ｐゴシック"/>
        <family val="3"/>
        <charset val="128"/>
      </rPr>
      <t>神社</t>
    </r>
    <r>
      <rPr>
        <b/>
        <sz val="9"/>
        <color indexed="56"/>
        <rFont val="ＭＳ Ｐゴシック"/>
        <family val="3"/>
        <charset val="128"/>
      </rPr>
      <t xml:space="preserve">：大和神社
</t>
    </r>
    <r>
      <rPr>
        <b/>
        <sz val="9"/>
        <color indexed="10"/>
        <rFont val="ＭＳ Ｐゴシック"/>
        <family val="3"/>
        <charset val="128"/>
      </rPr>
      <t>国宝、神社</t>
    </r>
    <r>
      <rPr>
        <b/>
        <sz val="9"/>
        <color indexed="56"/>
        <rFont val="ＭＳ Ｐゴシック"/>
        <family val="3"/>
        <charset val="128"/>
      </rPr>
      <t>：石神神宮　　</t>
    </r>
    <r>
      <rPr>
        <b/>
        <sz val="9"/>
        <color indexed="17"/>
        <rFont val="ＭＳ Ｐゴシック"/>
        <family val="3"/>
        <charset val="128"/>
      </rPr>
      <t>※芋峠へは通行止めで行けず</t>
    </r>
    <rPh sb="0" eb="2">
      <t>トクベツ</t>
    </rPh>
    <rPh sb="2" eb="4">
      <t>シセキ</t>
    </rPh>
    <rPh sb="5" eb="7">
      <t>フジワラ</t>
    </rPh>
    <rPh sb="7" eb="8">
      <t>ミヤ</t>
    </rPh>
    <rPh sb="8" eb="9">
      <t>アト</t>
    </rPh>
    <rPh sb="10" eb="12">
      <t>シゼン</t>
    </rPh>
    <rPh sb="13" eb="15">
      <t>メイショウ</t>
    </rPh>
    <rPh sb="16" eb="18">
      <t>ヤマト</t>
    </rPh>
    <rPh sb="18" eb="20">
      <t>サンザン</t>
    </rPh>
    <rPh sb="21" eb="23">
      <t>ジンジャ</t>
    </rPh>
    <rPh sb="24" eb="26">
      <t>カシハラ</t>
    </rPh>
    <rPh sb="26" eb="28">
      <t>ジングウ</t>
    </rPh>
    <rPh sb="29" eb="30">
      <t>ミチ</t>
    </rPh>
    <rPh sb="39" eb="40">
      <t>ヒャク</t>
    </rPh>
    <rPh sb="40" eb="41">
      <t>デラ</t>
    </rPh>
    <rPh sb="42" eb="44">
      <t>アスカ</t>
    </rPh>
    <rPh sb="44" eb="45">
      <t>テラ</t>
    </rPh>
    <rPh sb="46" eb="48">
      <t>トクベツ</t>
    </rPh>
    <rPh sb="48" eb="50">
      <t>シセキ</t>
    </rPh>
    <rPh sb="57" eb="59">
      <t>トクベツ</t>
    </rPh>
    <rPh sb="59" eb="61">
      <t>シセキ</t>
    </rPh>
    <rPh sb="68" eb="70">
      <t>トクベツ</t>
    </rPh>
    <rPh sb="70" eb="72">
      <t>シセキ</t>
    </rPh>
    <rPh sb="76" eb="78">
      <t>コフン</t>
    </rPh>
    <rPh sb="81" eb="83">
      <t>ケイカン</t>
    </rPh>
    <rPh sb="84" eb="86">
      <t>タナダ</t>
    </rPh>
    <rPh sb="96" eb="98">
      <t>ユウホ</t>
    </rPh>
    <rPh sb="99" eb="101">
      <t>フウケイ</t>
    </rPh>
    <rPh sb="109" eb="110">
      <t>トウゲ</t>
    </rPh>
    <rPh sb="114" eb="116">
      <t>トクベツ</t>
    </rPh>
    <rPh sb="116" eb="118">
      <t>シセキ</t>
    </rPh>
    <rPh sb="125" eb="127">
      <t>トクベツ</t>
    </rPh>
    <rPh sb="127" eb="129">
      <t>シセキ</t>
    </rPh>
    <rPh sb="130" eb="132">
      <t>ヤマダ</t>
    </rPh>
    <rPh sb="132" eb="133">
      <t>テラ</t>
    </rPh>
    <rPh sb="133" eb="134">
      <t>アト</t>
    </rPh>
    <rPh sb="135" eb="137">
      <t>トクベツ</t>
    </rPh>
    <rPh sb="137" eb="139">
      <t>シセキ</t>
    </rPh>
    <rPh sb="147" eb="149">
      <t>ジンジャ</t>
    </rPh>
    <rPh sb="150" eb="152">
      <t>オオカミ</t>
    </rPh>
    <rPh sb="152" eb="154">
      <t>ジンジャ</t>
    </rPh>
    <rPh sb="155" eb="157">
      <t>ゼッケイ</t>
    </rPh>
    <rPh sb="158" eb="160">
      <t>サンリン</t>
    </rPh>
    <rPh sb="160" eb="161">
      <t>ヤマ</t>
    </rPh>
    <rPh sb="162" eb="164">
      <t>ユウホ</t>
    </rPh>
    <rPh sb="173" eb="175">
      <t>ジンジャ</t>
    </rPh>
    <rPh sb="176" eb="178">
      <t>ヤマト</t>
    </rPh>
    <rPh sb="178" eb="180">
      <t>ジンジャ</t>
    </rPh>
    <rPh sb="181" eb="183">
      <t>コクホウ</t>
    </rPh>
    <rPh sb="184" eb="186">
      <t>ジンジャ</t>
    </rPh>
    <rPh sb="187" eb="189">
      <t>イシガミ</t>
    </rPh>
    <rPh sb="189" eb="191">
      <t>ジングウ</t>
    </rPh>
    <rPh sb="198" eb="200">
      <t>ツウコウ</t>
    </rPh>
    <rPh sb="200" eb="201">
      <t>ド</t>
    </rPh>
    <rPh sb="203" eb="204">
      <t>イ</t>
    </rPh>
    <phoneticPr fontId="1"/>
  </si>
  <si>
    <r>
      <rPr>
        <b/>
        <sz val="9"/>
        <color indexed="10"/>
        <rFont val="ＭＳ Ｐゴシック"/>
        <family val="3"/>
        <charset val="128"/>
      </rPr>
      <t>国宝、百寺</t>
    </r>
    <r>
      <rPr>
        <b/>
        <sz val="9"/>
        <color indexed="56"/>
        <rFont val="ＭＳ Ｐゴシック"/>
        <family val="3"/>
        <charset val="128"/>
      </rPr>
      <t>：秋篠寺　</t>
    </r>
    <r>
      <rPr>
        <b/>
        <sz val="9"/>
        <color indexed="10"/>
        <rFont val="ＭＳ Ｐゴシック"/>
        <family val="3"/>
        <charset val="128"/>
      </rPr>
      <t>国宝</t>
    </r>
    <r>
      <rPr>
        <b/>
        <sz val="9"/>
        <color indexed="56"/>
        <rFont val="ＭＳ Ｐゴシック"/>
        <family val="3"/>
        <charset val="128"/>
      </rPr>
      <t>：長弓寺　</t>
    </r>
    <r>
      <rPr>
        <b/>
        <sz val="9"/>
        <color indexed="10"/>
        <rFont val="ＭＳ Ｐゴシック"/>
        <family val="3"/>
        <charset val="128"/>
      </rPr>
      <t>国宝</t>
    </r>
    <r>
      <rPr>
        <b/>
        <sz val="9"/>
        <color indexed="56"/>
        <rFont val="ＭＳ Ｐゴシック"/>
        <family val="3"/>
        <charset val="128"/>
      </rPr>
      <t>：霊山寺　</t>
    </r>
    <r>
      <rPr>
        <b/>
        <sz val="9"/>
        <color indexed="10"/>
        <rFont val="ＭＳ Ｐゴシック"/>
        <family val="3"/>
        <charset val="128"/>
      </rPr>
      <t>歴史風土</t>
    </r>
    <r>
      <rPr>
        <b/>
        <sz val="9"/>
        <color indexed="56"/>
        <rFont val="ＭＳ Ｐゴシック"/>
        <family val="3"/>
        <charset val="128"/>
      </rPr>
      <t>：生駒市　</t>
    </r>
    <r>
      <rPr>
        <b/>
        <sz val="9"/>
        <color indexed="10"/>
        <rFont val="ＭＳ Ｐゴシック"/>
        <family val="3"/>
        <charset val="128"/>
      </rPr>
      <t>夜景</t>
    </r>
    <r>
      <rPr>
        <b/>
        <sz val="9"/>
        <color indexed="56"/>
        <rFont val="ＭＳ Ｐゴシック"/>
        <family val="3"/>
        <charset val="128"/>
      </rPr>
      <t xml:space="preserve">：生駒スカイライン
</t>
    </r>
    <r>
      <rPr>
        <b/>
        <sz val="9"/>
        <color indexed="10"/>
        <rFont val="ＭＳ Ｐゴシック"/>
        <family val="3"/>
        <charset val="128"/>
      </rPr>
      <t>峠</t>
    </r>
    <r>
      <rPr>
        <b/>
        <sz val="9"/>
        <color indexed="56"/>
        <rFont val="ＭＳ Ｐゴシック"/>
        <family val="3"/>
        <charset val="128"/>
      </rPr>
      <t>：暗峠　</t>
    </r>
    <r>
      <rPr>
        <b/>
        <sz val="9"/>
        <color indexed="10"/>
        <rFont val="ＭＳ Ｐゴシック"/>
        <family val="3"/>
        <charset val="128"/>
      </rPr>
      <t>道</t>
    </r>
    <r>
      <rPr>
        <b/>
        <sz val="9"/>
        <color indexed="56"/>
        <rFont val="ＭＳ Ｐゴシック"/>
        <family val="3"/>
        <charset val="128"/>
      </rPr>
      <t>：暗越奈良街道　</t>
    </r>
    <r>
      <rPr>
        <b/>
        <sz val="9"/>
        <color indexed="10"/>
        <rFont val="ＭＳ Ｐゴシック"/>
        <family val="3"/>
        <charset val="128"/>
      </rPr>
      <t>百景</t>
    </r>
    <r>
      <rPr>
        <b/>
        <sz val="9"/>
        <color indexed="56"/>
        <rFont val="ＭＳ Ｐゴシック"/>
        <family val="3"/>
        <charset val="128"/>
      </rPr>
      <t>：信貴山　</t>
    </r>
    <r>
      <rPr>
        <b/>
        <sz val="9"/>
        <color indexed="10"/>
        <rFont val="ＭＳ Ｐゴシック"/>
        <family val="3"/>
        <charset val="128"/>
      </rPr>
      <t>特別史跡</t>
    </r>
    <r>
      <rPr>
        <b/>
        <sz val="9"/>
        <color indexed="56"/>
        <rFont val="ＭＳ Ｐゴシック"/>
        <family val="3"/>
        <charset val="128"/>
      </rPr>
      <t>：巣山古墳　</t>
    </r>
    <r>
      <rPr>
        <b/>
        <sz val="9"/>
        <color indexed="10"/>
        <rFont val="ＭＳ Ｐゴシック"/>
        <family val="3"/>
        <charset val="128"/>
      </rPr>
      <t>国宝、百寺</t>
    </r>
    <r>
      <rPr>
        <b/>
        <sz val="9"/>
        <color indexed="56"/>
        <rFont val="ＭＳ Ｐゴシック"/>
        <family val="3"/>
        <charset val="128"/>
      </rPr>
      <t xml:space="preserve">：當麻寺
</t>
    </r>
    <r>
      <rPr>
        <b/>
        <sz val="9"/>
        <color indexed="10"/>
        <rFont val="ＭＳ Ｐゴシック"/>
        <family val="3"/>
        <charset val="128"/>
      </rPr>
      <t>歴史風土</t>
    </r>
    <r>
      <rPr>
        <b/>
        <sz val="9"/>
        <color indexed="56"/>
        <rFont val="ＭＳ Ｐゴシック"/>
        <family val="3"/>
        <charset val="128"/>
      </rPr>
      <t>：葛城市　</t>
    </r>
    <r>
      <rPr>
        <b/>
        <sz val="9"/>
        <color indexed="10"/>
        <rFont val="ＭＳ Ｐゴシック"/>
        <family val="3"/>
        <charset val="128"/>
      </rPr>
      <t>遊歩、建造物保存</t>
    </r>
    <r>
      <rPr>
        <b/>
        <sz val="9"/>
        <color indexed="56"/>
        <rFont val="ＭＳ Ｐゴシック"/>
        <family val="3"/>
        <charset val="128"/>
      </rPr>
      <t>：橿原市今井町</t>
    </r>
    <rPh sb="0" eb="2">
      <t>コクホウ</t>
    </rPh>
    <rPh sb="3" eb="4">
      <t>ヒャク</t>
    </rPh>
    <rPh sb="4" eb="5">
      <t>テラ</t>
    </rPh>
    <rPh sb="10" eb="12">
      <t>コクホウ</t>
    </rPh>
    <rPh sb="17" eb="19">
      <t>コクホウ</t>
    </rPh>
    <rPh sb="24" eb="26">
      <t>レキシ</t>
    </rPh>
    <rPh sb="26" eb="28">
      <t>フウド</t>
    </rPh>
    <rPh sb="29" eb="32">
      <t>イコマシ</t>
    </rPh>
    <rPh sb="33" eb="35">
      <t>ヤケイ</t>
    </rPh>
    <rPh sb="36" eb="38">
      <t>イコマ</t>
    </rPh>
    <rPh sb="45" eb="46">
      <t>トウゲ</t>
    </rPh>
    <rPh sb="47" eb="48">
      <t>クラ</t>
    </rPh>
    <rPh sb="48" eb="49">
      <t>トウゲ</t>
    </rPh>
    <rPh sb="50" eb="51">
      <t>ミチ</t>
    </rPh>
    <rPh sb="59" eb="61">
      <t>ヒャッケイ</t>
    </rPh>
    <rPh sb="66" eb="68">
      <t>トクベツ</t>
    </rPh>
    <rPh sb="68" eb="70">
      <t>シセキ</t>
    </rPh>
    <rPh sb="71" eb="73">
      <t>スヤマ</t>
    </rPh>
    <rPh sb="73" eb="75">
      <t>コフン</t>
    </rPh>
    <rPh sb="76" eb="78">
      <t>コクホウ</t>
    </rPh>
    <rPh sb="79" eb="80">
      <t>ヒャク</t>
    </rPh>
    <rPh sb="80" eb="81">
      <t>テラ</t>
    </rPh>
    <rPh sb="86" eb="88">
      <t>レキシ</t>
    </rPh>
    <rPh sb="88" eb="90">
      <t>フウド</t>
    </rPh>
    <rPh sb="95" eb="97">
      <t>ユウホ</t>
    </rPh>
    <rPh sb="98" eb="101">
      <t>ケンゾウブツ</t>
    </rPh>
    <rPh sb="101" eb="103">
      <t>ホゾン</t>
    </rPh>
    <phoneticPr fontId="1"/>
  </si>
  <si>
    <t>★</t>
    <phoneticPr fontId="1"/>
  </si>
  <si>
    <t>★</t>
    <phoneticPr fontId="1"/>
  </si>
  <si>
    <t>＜１4．2.25－2.28奈良県北部＞</t>
    <rPh sb="13" eb="16">
      <t>ナラケン</t>
    </rPh>
    <rPh sb="16" eb="18">
      <t>ホクブ</t>
    </rPh>
    <phoneticPr fontId="6"/>
  </si>
  <si>
    <t>斑鳩、大和郡山、奈良</t>
    <rPh sb="0" eb="2">
      <t>イカルガ</t>
    </rPh>
    <rPh sb="3" eb="5">
      <t>ヤマト</t>
    </rPh>
    <rPh sb="5" eb="7">
      <t>コオリヤマ</t>
    </rPh>
    <rPh sb="8" eb="10">
      <t>ナラ</t>
    </rPh>
    <phoneticPr fontId="1"/>
  </si>
  <si>
    <r>
      <rPr>
        <b/>
        <sz val="9"/>
        <color indexed="10"/>
        <rFont val="ＭＳ Ｐゴシック"/>
        <family val="3"/>
        <charset val="128"/>
      </rPr>
      <t>国宝</t>
    </r>
    <r>
      <rPr>
        <b/>
        <sz val="9"/>
        <color indexed="56"/>
        <rFont val="ＭＳ Ｐゴシック"/>
        <family val="3"/>
        <charset val="128"/>
      </rPr>
      <t>：興福寺　</t>
    </r>
    <r>
      <rPr>
        <b/>
        <sz val="9"/>
        <color indexed="10"/>
        <rFont val="ＭＳ Ｐゴシック"/>
        <family val="3"/>
        <charset val="128"/>
      </rPr>
      <t>観光地、名勝、桜名所、都市公園、夕日</t>
    </r>
    <r>
      <rPr>
        <b/>
        <sz val="9"/>
        <color indexed="56"/>
        <rFont val="ＭＳ Ｐゴシック"/>
        <family val="3"/>
        <charset val="128"/>
      </rPr>
      <t>：奈良公園　</t>
    </r>
    <r>
      <rPr>
        <b/>
        <sz val="9"/>
        <color indexed="10"/>
        <rFont val="ＭＳ Ｐゴシック"/>
        <family val="3"/>
        <charset val="128"/>
      </rPr>
      <t>国宝、百寺、風景、百景</t>
    </r>
    <r>
      <rPr>
        <b/>
        <sz val="9"/>
        <color indexed="56"/>
        <rFont val="ＭＳ Ｐゴシック"/>
        <family val="3"/>
        <charset val="128"/>
      </rPr>
      <t xml:space="preserve">：東大寺
</t>
    </r>
    <r>
      <rPr>
        <b/>
        <sz val="9"/>
        <color indexed="10"/>
        <rFont val="ＭＳ Ｐゴシック"/>
        <family val="3"/>
        <charset val="128"/>
      </rPr>
      <t>国宝</t>
    </r>
    <r>
      <rPr>
        <b/>
        <sz val="9"/>
        <color indexed="56"/>
        <rFont val="ＭＳ Ｐゴシック"/>
        <family val="3"/>
        <charset val="128"/>
      </rPr>
      <t>：正倉院　</t>
    </r>
    <r>
      <rPr>
        <b/>
        <sz val="9"/>
        <color indexed="10"/>
        <rFont val="ＭＳ Ｐゴシック"/>
        <family val="3"/>
        <charset val="128"/>
      </rPr>
      <t>かおり風景</t>
    </r>
    <r>
      <rPr>
        <b/>
        <sz val="9"/>
        <color indexed="56"/>
        <rFont val="ＭＳ Ｐゴシック"/>
        <family val="3"/>
        <charset val="128"/>
      </rPr>
      <t>：灯花会のろうそく　</t>
    </r>
    <r>
      <rPr>
        <b/>
        <sz val="9"/>
        <color indexed="10"/>
        <rFont val="ＭＳ Ｐゴシック"/>
        <family val="3"/>
        <charset val="128"/>
      </rPr>
      <t>音風景</t>
    </r>
    <r>
      <rPr>
        <b/>
        <sz val="9"/>
        <color indexed="56"/>
        <rFont val="ＭＳ Ｐゴシック"/>
        <family val="3"/>
        <charset val="128"/>
      </rPr>
      <t>：春日野鹿と諸寺の鐘　</t>
    </r>
    <r>
      <rPr>
        <b/>
        <sz val="9"/>
        <color indexed="10"/>
        <rFont val="ＭＳ Ｐゴシック"/>
        <family val="3"/>
        <charset val="128"/>
      </rPr>
      <t>国宝、神社</t>
    </r>
    <r>
      <rPr>
        <b/>
        <sz val="9"/>
        <color indexed="56"/>
        <rFont val="ＭＳ Ｐゴシック"/>
        <family val="3"/>
        <charset val="128"/>
      </rPr>
      <t xml:space="preserve">：春日大社
</t>
    </r>
    <r>
      <rPr>
        <b/>
        <sz val="9"/>
        <color indexed="10"/>
        <rFont val="ＭＳ Ｐゴシック"/>
        <family val="3"/>
        <charset val="128"/>
      </rPr>
      <t>国宝</t>
    </r>
    <r>
      <rPr>
        <b/>
        <sz val="9"/>
        <color indexed="56"/>
        <rFont val="ＭＳ Ｐゴシック"/>
        <family val="3"/>
        <charset val="128"/>
      </rPr>
      <t>：新薬師寺　</t>
    </r>
    <r>
      <rPr>
        <b/>
        <sz val="9"/>
        <color indexed="10"/>
        <rFont val="ＭＳ Ｐゴシック"/>
        <family val="3"/>
        <charset val="128"/>
      </rPr>
      <t>歴史の道</t>
    </r>
    <r>
      <rPr>
        <b/>
        <sz val="9"/>
        <color indexed="56"/>
        <rFont val="ＭＳ Ｐゴシック"/>
        <family val="3"/>
        <charset val="128"/>
      </rPr>
      <t>：柳生街道　</t>
    </r>
    <r>
      <rPr>
        <b/>
        <sz val="9"/>
        <color indexed="10"/>
        <rFont val="ＭＳ Ｐゴシック"/>
        <family val="3"/>
        <charset val="128"/>
      </rPr>
      <t>国</t>
    </r>
    <r>
      <rPr>
        <b/>
        <sz val="9"/>
        <color indexed="10"/>
        <rFont val="ＭＳ Ｐゴシック"/>
        <family val="3"/>
        <charset val="128"/>
      </rPr>
      <t>宝</t>
    </r>
    <r>
      <rPr>
        <b/>
        <sz val="9"/>
        <color indexed="56"/>
        <rFont val="ＭＳ Ｐゴシック"/>
        <family val="3"/>
        <charset val="128"/>
      </rPr>
      <t>：十輪院　</t>
    </r>
    <r>
      <rPr>
        <b/>
        <sz val="9"/>
        <color indexed="10"/>
        <rFont val="ＭＳ Ｐゴシック"/>
        <family val="3"/>
        <charset val="128"/>
      </rPr>
      <t>国宝</t>
    </r>
    <r>
      <rPr>
        <b/>
        <sz val="9"/>
        <color indexed="56"/>
        <rFont val="ＭＳ Ｐゴシック"/>
        <family val="3"/>
        <charset val="128"/>
      </rPr>
      <t>：元興寺　</t>
    </r>
    <r>
      <rPr>
        <b/>
        <sz val="9"/>
        <color indexed="10"/>
        <rFont val="ＭＳ Ｐゴシック"/>
        <family val="3"/>
        <charset val="128"/>
      </rPr>
      <t>かおり風景</t>
    </r>
    <r>
      <rPr>
        <b/>
        <sz val="9"/>
        <color indexed="56"/>
        <rFont val="ＭＳ Ｐゴシック"/>
        <family val="3"/>
        <charset val="128"/>
      </rPr>
      <t xml:space="preserve">：ならの墨づくり
</t>
    </r>
    <r>
      <rPr>
        <b/>
        <sz val="9"/>
        <color indexed="10"/>
        <rFont val="ＭＳ Ｐゴシック"/>
        <family val="3"/>
        <charset val="128"/>
      </rPr>
      <t>風景、絶景、夜景</t>
    </r>
    <r>
      <rPr>
        <b/>
        <sz val="9"/>
        <color indexed="56"/>
        <rFont val="ＭＳ Ｐゴシック"/>
        <family val="3"/>
        <charset val="128"/>
      </rPr>
      <t>：若草山　</t>
    </r>
    <r>
      <rPr>
        <b/>
        <sz val="9"/>
        <color indexed="10"/>
        <rFont val="ＭＳ Ｐゴシック"/>
        <family val="3"/>
        <charset val="128"/>
      </rPr>
      <t>国宝</t>
    </r>
    <r>
      <rPr>
        <b/>
        <sz val="9"/>
        <color indexed="56"/>
        <rFont val="ＭＳ Ｐゴシック"/>
        <family val="3"/>
        <charset val="128"/>
      </rPr>
      <t>：般若寺　</t>
    </r>
    <r>
      <rPr>
        <b/>
        <sz val="9"/>
        <color indexed="10"/>
        <rFont val="ＭＳ Ｐゴシック"/>
        <family val="3"/>
        <charset val="128"/>
      </rPr>
      <t>国宝</t>
    </r>
    <r>
      <rPr>
        <b/>
        <sz val="9"/>
        <color indexed="56"/>
        <rFont val="ＭＳ Ｐゴシック"/>
        <family val="3"/>
        <charset val="128"/>
      </rPr>
      <t xml:space="preserve">：円成寺
</t>
    </r>
    <rPh sb="0" eb="2">
      <t>コクホウ</t>
    </rPh>
    <rPh sb="7" eb="10">
      <t>カンコウチ</t>
    </rPh>
    <rPh sb="11" eb="13">
      <t>メイショウ</t>
    </rPh>
    <rPh sb="14" eb="15">
      <t>サクラ</t>
    </rPh>
    <rPh sb="15" eb="17">
      <t>メイショ</t>
    </rPh>
    <rPh sb="18" eb="20">
      <t>トシ</t>
    </rPh>
    <rPh sb="20" eb="22">
      <t>コウエン</t>
    </rPh>
    <rPh sb="23" eb="25">
      <t>ユウヒ</t>
    </rPh>
    <rPh sb="26" eb="28">
      <t>ナラ</t>
    </rPh>
    <rPh sb="28" eb="30">
      <t>コウエン</t>
    </rPh>
    <rPh sb="31" eb="33">
      <t>コクホウ</t>
    </rPh>
    <rPh sb="34" eb="35">
      <t>ヒャク</t>
    </rPh>
    <rPh sb="35" eb="36">
      <t>テラ</t>
    </rPh>
    <rPh sb="37" eb="39">
      <t>フウケイ</t>
    </rPh>
    <rPh sb="40" eb="42">
      <t>ヒャッケイ</t>
    </rPh>
    <rPh sb="43" eb="46">
      <t>トウダイジ</t>
    </rPh>
    <rPh sb="47" eb="49">
      <t>コクホウ</t>
    </rPh>
    <rPh sb="50" eb="53">
      <t>ショウソウイン</t>
    </rPh>
    <rPh sb="57" eb="59">
      <t>フウケイ</t>
    </rPh>
    <rPh sb="60" eb="61">
      <t>トウ</t>
    </rPh>
    <rPh sb="61" eb="62">
      <t>ハナ</t>
    </rPh>
    <rPh sb="62" eb="63">
      <t>カイ</t>
    </rPh>
    <rPh sb="69" eb="70">
      <t>オト</t>
    </rPh>
    <rPh sb="70" eb="72">
      <t>フウケイ</t>
    </rPh>
    <rPh sb="83" eb="85">
      <t>コクホウ</t>
    </rPh>
    <rPh sb="86" eb="88">
      <t>ジンジャ</t>
    </rPh>
    <rPh sb="89" eb="93">
      <t>カスガタイシャ</t>
    </rPh>
    <rPh sb="94" eb="96">
      <t>コクホウ</t>
    </rPh>
    <rPh sb="97" eb="98">
      <t>シン</t>
    </rPh>
    <rPh sb="98" eb="101">
      <t>ヤクシジ</t>
    </rPh>
    <rPh sb="102" eb="104">
      <t>レキシ</t>
    </rPh>
    <rPh sb="105" eb="106">
      <t>ミチ</t>
    </rPh>
    <rPh sb="107" eb="109">
      <t>ヤギュウ</t>
    </rPh>
    <rPh sb="109" eb="111">
      <t>カイドウ</t>
    </rPh>
    <rPh sb="112" eb="114">
      <t>コクホウ</t>
    </rPh>
    <rPh sb="115" eb="116">
      <t>ジュウ</t>
    </rPh>
    <rPh sb="116" eb="117">
      <t>リン</t>
    </rPh>
    <rPh sb="117" eb="118">
      <t>イン</t>
    </rPh>
    <rPh sb="119" eb="121">
      <t>コクホウ</t>
    </rPh>
    <rPh sb="122" eb="123">
      <t>モト</t>
    </rPh>
    <rPh sb="123" eb="124">
      <t>コウ</t>
    </rPh>
    <rPh sb="124" eb="125">
      <t>テラ</t>
    </rPh>
    <rPh sb="129" eb="131">
      <t>フウケイ</t>
    </rPh>
    <rPh sb="140" eb="142">
      <t>フウケイ</t>
    </rPh>
    <rPh sb="143" eb="145">
      <t>ゼッケイ</t>
    </rPh>
    <rPh sb="146" eb="148">
      <t>ヤケイ</t>
    </rPh>
    <rPh sb="149" eb="151">
      <t>ワカクサ</t>
    </rPh>
    <rPh sb="151" eb="152">
      <t>ヤマ</t>
    </rPh>
    <rPh sb="153" eb="155">
      <t>コクホウ</t>
    </rPh>
    <rPh sb="160" eb="162">
      <t>コクホウ</t>
    </rPh>
    <rPh sb="163" eb="164">
      <t>エン</t>
    </rPh>
    <rPh sb="164" eb="165">
      <t>セイ</t>
    </rPh>
    <rPh sb="165" eb="166">
      <t>テラ</t>
    </rPh>
    <phoneticPr fontId="1"/>
  </si>
  <si>
    <t>奈良市内</t>
    <rPh sb="0" eb="3">
      <t>ナラシ</t>
    </rPh>
    <rPh sb="3" eb="4">
      <t>ナイ</t>
    </rPh>
    <phoneticPr fontId="1"/>
  </si>
  <si>
    <t>明日香、桜井、天理</t>
    <rPh sb="0" eb="3">
      <t>アスカ</t>
    </rPh>
    <rPh sb="4" eb="6">
      <t>サクライ</t>
    </rPh>
    <rPh sb="7" eb="9">
      <t>テンリ</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</si>
  <si>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</si>
  <si>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</si>
  <si>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</si>
  <si>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</si>
  <si>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</si>
  <si>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</si>
  <si>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</si>
  <si>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</si>
  <si>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</si>
  <si>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</si>
  <si>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</si>
  <si>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</si>
  <si>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</si>
  <si>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</si>
  <si>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</si>
  <si>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</si>
  <si>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移動</t>
    <rPh sb="0" eb="2">
      <t>イドウ</t>
    </rPh>
    <phoneticPr fontId="1"/>
  </si>
  <si>
    <t>兵庫県</t>
    <rPh sb="0" eb="3">
      <t>ヒョウゴケン</t>
    </rPh>
    <phoneticPr fontId="1"/>
  </si>
  <si>
    <t>淡路島</t>
    <rPh sb="0" eb="3">
      <t>アワジシマ</t>
    </rPh>
    <phoneticPr fontId="1"/>
  </si>
  <si>
    <t>徳島県</t>
    <rPh sb="0" eb="3">
      <t>トクシマケン</t>
    </rPh>
    <phoneticPr fontId="1"/>
  </si>
  <si>
    <t>香川県</t>
    <rPh sb="0" eb="3">
      <t>カガワケン</t>
    </rPh>
    <phoneticPr fontId="1"/>
  </si>
  <si>
    <t>徳島県</t>
    <rPh sb="0" eb="2">
      <t>トクシマ</t>
    </rPh>
    <rPh sb="2" eb="3">
      <t>ケン</t>
    </rPh>
    <phoneticPr fontId="1"/>
  </si>
  <si>
    <t>小豆島</t>
    <rPh sb="0" eb="3">
      <t>ショウドシマ</t>
    </rPh>
    <phoneticPr fontId="1"/>
  </si>
  <si>
    <t>＜１4．3.22－4.3淡路島、徳島県、香川県＞</t>
    <rPh sb="12" eb="15">
      <t>アワジシマ</t>
    </rPh>
    <rPh sb="16" eb="18">
      <t>トクシマ</t>
    </rPh>
    <rPh sb="18" eb="19">
      <t>ケン</t>
    </rPh>
    <rPh sb="20" eb="23">
      <t>カガワケン</t>
    </rPh>
    <phoneticPr fontId="6"/>
  </si>
  <si>
    <t xml:space="preserve"> -</t>
    <phoneticPr fontId="1"/>
  </si>
  <si>
    <r>
      <rPr>
        <b/>
        <sz val="9"/>
        <color indexed="10"/>
        <rFont val="ＭＳ Ｐゴシック"/>
        <family val="3"/>
        <charset val="128"/>
      </rPr>
      <t>音風景、日本百景、名勝、平成百景</t>
    </r>
    <r>
      <rPr>
        <b/>
        <sz val="9"/>
        <color indexed="56"/>
        <rFont val="ＭＳ Ｐゴシック"/>
        <family val="3"/>
        <charset val="128"/>
      </rPr>
      <t>：鳴門の渦潮　</t>
    </r>
    <r>
      <rPr>
        <b/>
        <sz val="9"/>
        <color indexed="10"/>
        <rFont val="ＭＳ Ｐゴシック"/>
        <family val="3"/>
        <charset val="128"/>
      </rPr>
      <t>百寺</t>
    </r>
    <r>
      <rPr>
        <b/>
        <sz val="9"/>
        <color indexed="56"/>
        <rFont val="ＭＳ Ｐゴシック"/>
        <family val="3"/>
        <charset val="128"/>
      </rPr>
      <t>：霊山寺　</t>
    </r>
    <r>
      <rPr>
        <b/>
        <sz val="9"/>
        <color indexed="10"/>
        <rFont val="ＭＳ Ｐゴシック"/>
        <family val="3"/>
        <charset val="128"/>
      </rPr>
      <t>平成百景</t>
    </r>
    <r>
      <rPr>
        <b/>
        <sz val="9"/>
        <color indexed="56"/>
        <rFont val="ＭＳ Ｐゴシック"/>
        <family val="3"/>
        <charset val="128"/>
      </rPr>
      <t xml:space="preserve">：四国霊場八十八か所
</t>
    </r>
    <r>
      <rPr>
        <b/>
        <sz val="9"/>
        <color indexed="10"/>
        <rFont val="ＭＳ Ｐゴシック"/>
        <family val="3"/>
        <charset val="128"/>
      </rPr>
      <t>歴史の道</t>
    </r>
    <r>
      <rPr>
        <b/>
        <sz val="9"/>
        <color indexed="56"/>
        <rFont val="ＭＳ Ｐゴシック"/>
        <family val="3"/>
        <charset val="128"/>
      </rPr>
      <t>：大阪峠越　</t>
    </r>
    <r>
      <rPr>
        <b/>
        <sz val="9"/>
        <color indexed="10"/>
        <rFont val="ＭＳ Ｐゴシック"/>
        <family val="3"/>
        <charset val="128"/>
      </rPr>
      <t>名水</t>
    </r>
    <r>
      <rPr>
        <b/>
        <sz val="9"/>
        <color indexed="56"/>
        <rFont val="ＭＳ Ｐゴシック"/>
        <family val="3"/>
        <charset val="128"/>
      </rPr>
      <t>：江川の湧水</t>
    </r>
    <rPh sb="0" eb="1">
      <t>オト</t>
    </rPh>
    <rPh sb="1" eb="3">
      <t>フウケイ</t>
    </rPh>
    <rPh sb="4" eb="6">
      <t>ニホン</t>
    </rPh>
    <rPh sb="6" eb="8">
      <t>ヒャッケイ</t>
    </rPh>
    <rPh sb="9" eb="11">
      <t>メイショウ</t>
    </rPh>
    <rPh sb="12" eb="14">
      <t>ヘイセイ</t>
    </rPh>
    <rPh sb="14" eb="16">
      <t>ヒャッケイ</t>
    </rPh>
    <rPh sb="17" eb="19">
      <t>ナルト</t>
    </rPh>
    <rPh sb="20" eb="22">
      <t>ウズシオ</t>
    </rPh>
    <rPh sb="23" eb="24">
      <t>ヒャク</t>
    </rPh>
    <rPh sb="24" eb="25">
      <t>テラ</t>
    </rPh>
    <rPh sb="26" eb="27">
      <t>リョウ</t>
    </rPh>
    <rPh sb="27" eb="28">
      <t>ヤマ</t>
    </rPh>
    <rPh sb="28" eb="29">
      <t>テラ</t>
    </rPh>
    <rPh sb="30" eb="32">
      <t>ヘイセイ</t>
    </rPh>
    <rPh sb="32" eb="34">
      <t>ヒャッケイ</t>
    </rPh>
    <rPh sb="45" eb="47">
      <t>レキシ</t>
    </rPh>
    <rPh sb="48" eb="49">
      <t>ミチ</t>
    </rPh>
    <rPh sb="50" eb="52">
      <t>オオサカ</t>
    </rPh>
    <rPh sb="52" eb="53">
      <t>トウゲ</t>
    </rPh>
    <rPh sb="53" eb="54">
      <t>コ</t>
    </rPh>
    <rPh sb="55" eb="57">
      <t>メイスイ</t>
    </rPh>
    <rPh sb="58" eb="60">
      <t>エガワ</t>
    </rPh>
    <rPh sb="61" eb="63">
      <t>ワキミズ</t>
    </rPh>
    <phoneticPr fontId="1"/>
  </si>
  <si>
    <r>
      <rPr>
        <b/>
        <sz val="9"/>
        <color indexed="10"/>
        <rFont val="ＭＳ Ｐゴシック"/>
        <family val="3"/>
        <charset val="128"/>
      </rPr>
      <t>白砂青松</t>
    </r>
    <r>
      <rPr>
        <b/>
        <sz val="9"/>
        <color indexed="56"/>
        <rFont val="ＭＳ Ｐゴシック"/>
        <family val="3"/>
        <charset val="128"/>
      </rPr>
      <t>：白鳥神社松原　</t>
    </r>
    <r>
      <rPr>
        <b/>
        <sz val="9"/>
        <color indexed="10"/>
        <rFont val="ＭＳ Ｐゴシック"/>
        <family val="3"/>
        <charset val="128"/>
      </rPr>
      <t>かおり風景</t>
    </r>
    <r>
      <rPr>
        <b/>
        <sz val="9"/>
        <color indexed="56"/>
        <rFont val="ＭＳ Ｐゴシック"/>
        <family val="3"/>
        <charset val="128"/>
      </rPr>
      <t>：白鳥神社クス　</t>
    </r>
    <r>
      <rPr>
        <b/>
        <sz val="9"/>
        <color indexed="10"/>
        <rFont val="ＭＳ Ｐゴシック"/>
        <family val="3"/>
        <charset val="128"/>
      </rPr>
      <t>渚、白砂青松、自然</t>
    </r>
    <r>
      <rPr>
        <b/>
        <sz val="9"/>
        <color indexed="56"/>
        <rFont val="ＭＳ Ｐゴシック"/>
        <family val="3"/>
        <charset val="128"/>
      </rPr>
      <t xml:space="preserve">：津田の松原
</t>
    </r>
    <r>
      <rPr>
        <b/>
        <sz val="9"/>
        <color indexed="10"/>
        <rFont val="ＭＳ Ｐゴシック"/>
        <family val="3"/>
        <charset val="128"/>
      </rPr>
      <t>音風景</t>
    </r>
    <r>
      <rPr>
        <b/>
        <sz val="9"/>
        <color indexed="56"/>
        <rFont val="ＭＳ Ｐゴシック"/>
        <family val="3"/>
        <charset val="128"/>
      </rPr>
      <t>：大窪寺鐘と鈴</t>
    </r>
    <rPh sb="0" eb="1">
      <t>シロ</t>
    </rPh>
    <rPh sb="1" eb="2">
      <t>スナ</t>
    </rPh>
    <rPh sb="2" eb="3">
      <t>アオ</t>
    </rPh>
    <rPh sb="3" eb="4">
      <t>マツ</t>
    </rPh>
    <rPh sb="15" eb="17">
      <t>フウケイ</t>
    </rPh>
    <rPh sb="18" eb="20">
      <t>シロトリ</t>
    </rPh>
    <rPh sb="20" eb="22">
      <t>ジンジャ</t>
    </rPh>
    <rPh sb="25" eb="26">
      <t>ナギサ</t>
    </rPh>
    <rPh sb="27" eb="28">
      <t>シロ</t>
    </rPh>
    <rPh sb="28" eb="29">
      <t>スナ</t>
    </rPh>
    <rPh sb="29" eb="30">
      <t>アオ</t>
    </rPh>
    <rPh sb="30" eb="31">
      <t>マツ</t>
    </rPh>
    <rPh sb="32" eb="34">
      <t>シゼン</t>
    </rPh>
    <rPh sb="35" eb="37">
      <t>ツダ</t>
    </rPh>
    <rPh sb="38" eb="40">
      <t>マツバラ</t>
    </rPh>
    <rPh sb="41" eb="42">
      <t>オト</t>
    </rPh>
    <rPh sb="42" eb="44">
      <t>フウケイ</t>
    </rPh>
    <phoneticPr fontId="1"/>
  </si>
  <si>
    <r>
      <rPr>
        <b/>
        <sz val="9"/>
        <color indexed="10"/>
        <rFont val="ＭＳ Ｐゴシック"/>
        <family val="3"/>
        <charset val="128"/>
      </rPr>
      <t>渚</t>
    </r>
    <r>
      <rPr>
        <b/>
        <sz val="9"/>
        <color indexed="56"/>
        <rFont val="ＭＳ Ｐゴシック"/>
        <family val="3"/>
        <charset val="128"/>
      </rPr>
      <t>：北の脇海岸　</t>
    </r>
    <r>
      <rPr>
        <b/>
        <sz val="9"/>
        <color indexed="10"/>
        <rFont val="ＭＳ Ｐゴシック"/>
        <family val="3"/>
        <charset val="128"/>
      </rPr>
      <t>森林浴の森</t>
    </r>
    <r>
      <rPr>
        <b/>
        <sz val="9"/>
        <color indexed="56"/>
        <rFont val="ＭＳ Ｐゴシック"/>
        <family val="3"/>
        <charset val="128"/>
      </rPr>
      <t>：県立青少年の森　</t>
    </r>
    <r>
      <rPr>
        <b/>
        <sz val="9"/>
        <color indexed="10"/>
        <rFont val="ＭＳ Ｐゴシック"/>
        <family val="3"/>
        <charset val="128"/>
      </rPr>
      <t>名木</t>
    </r>
    <r>
      <rPr>
        <b/>
        <sz val="9"/>
        <color indexed="56"/>
        <rFont val="ＭＳ Ｐゴシック"/>
        <family val="3"/>
        <charset val="128"/>
      </rPr>
      <t>：由岐ヤマモモ　</t>
    </r>
    <r>
      <rPr>
        <b/>
        <sz val="9"/>
        <color indexed="10"/>
        <rFont val="ＭＳ Ｐゴシック"/>
        <family val="3"/>
        <charset val="128"/>
      </rPr>
      <t>快水浴</t>
    </r>
    <r>
      <rPr>
        <b/>
        <sz val="9"/>
        <color indexed="56"/>
        <rFont val="ＭＳ Ｐゴシック"/>
        <family val="3"/>
        <charset val="128"/>
      </rPr>
      <t xml:space="preserve">：田井の浜
</t>
    </r>
    <r>
      <rPr>
        <b/>
        <sz val="9"/>
        <color indexed="10"/>
        <rFont val="ＭＳ Ｐゴシック"/>
        <family val="3"/>
        <charset val="128"/>
      </rPr>
      <t>渚</t>
    </r>
    <r>
      <rPr>
        <b/>
        <sz val="9"/>
        <color indexed="56"/>
        <rFont val="ＭＳ Ｐゴシック"/>
        <family val="3"/>
        <charset val="128"/>
      </rPr>
      <t>：大浜海岸　</t>
    </r>
    <r>
      <rPr>
        <b/>
        <sz val="9"/>
        <color indexed="10"/>
        <rFont val="ＭＳ Ｐゴシック"/>
        <family val="3"/>
        <charset val="128"/>
      </rPr>
      <t>むら景観</t>
    </r>
    <r>
      <rPr>
        <b/>
        <sz val="9"/>
        <color indexed="56"/>
        <rFont val="ＭＳ Ｐゴシック"/>
        <family val="3"/>
        <charset val="128"/>
      </rPr>
      <t>：美波町（赤松）　</t>
    </r>
    <r>
      <rPr>
        <b/>
        <sz val="9"/>
        <color indexed="10"/>
        <rFont val="ＭＳ Ｐゴシック"/>
        <family val="3"/>
        <charset val="128"/>
      </rPr>
      <t>観光地</t>
    </r>
    <r>
      <rPr>
        <b/>
        <sz val="9"/>
        <color indexed="56"/>
        <rFont val="ＭＳ Ｐゴシック"/>
        <family val="3"/>
        <charset val="128"/>
      </rPr>
      <t>：日和佐　</t>
    </r>
    <r>
      <rPr>
        <b/>
        <sz val="9"/>
        <color indexed="10"/>
        <rFont val="ＭＳ Ｐゴシック"/>
        <family val="3"/>
        <charset val="128"/>
      </rPr>
      <t>快水浴</t>
    </r>
    <r>
      <rPr>
        <b/>
        <sz val="9"/>
        <color indexed="56"/>
        <rFont val="ＭＳ Ｐゴシック"/>
        <family val="3"/>
        <charset val="128"/>
      </rPr>
      <t>：大砂　</t>
    </r>
    <r>
      <rPr>
        <b/>
        <sz val="9"/>
        <color indexed="10"/>
        <rFont val="ＭＳ Ｐゴシック"/>
        <family val="3"/>
        <charset val="128"/>
      </rPr>
      <t>白砂青松</t>
    </r>
    <r>
      <rPr>
        <b/>
        <sz val="9"/>
        <color indexed="56"/>
        <rFont val="ＭＳ Ｐゴシック"/>
        <family val="3"/>
        <charset val="128"/>
      </rPr>
      <t>：大里松原</t>
    </r>
    <rPh sb="0" eb="1">
      <t>ナギサ</t>
    </rPh>
    <rPh sb="8" eb="11">
      <t>シンリンヨク</t>
    </rPh>
    <rPh sb="12" eb="13">
      <t>モリ</t>
    </rPh>
    <rPh sb="14" eb="16">
      <t>ケンリツ</t>
    </rPh>
    <rPh sb="16" eb="19">
      <t>セイショウネン</t>
    </rPh>
    <rPh sb="20" eb="21">
      <t>モリ</t>
    </rPh>
    <rPh sb="22" eb="24">
      <t>メイボク</t>
    </rPh>
    <rPh sb="25" eb="27">
      <t>ユキ</t>
    </rPh>
    <rPh sb="32" eb="33">
      <t>ココロヨ</t>
    </rPh>
    <rPh sb="33" eb="35">
      <t>スイヨク</t>
    </rPh>
    <rPh sb="36" eb="37">
      <t>タ</t>
    </rPh>
    <rPh sb="37" eb="38">
      <t>イ</t>
    </rPh>
    <rPh sb="39" eb="40">
      <t>ハマ</t>
    </rPh>
    <rPh sb="41" eb="42">
      <t>ナギサ</t>
    </rPh>
    <rPh sb="43" eb="45">
      <t>オオハマ</t>
    </rPh>
    <rPh sb="45" eb="47">
      <t>カイガン</t>
    </rPh>
    <rPh sb="50" eb="52">
      <t>ケイカン</t>
    </rPh>
    <rPh sb="61" eb="64">
      <t>カンコウチ</t>
    </rPh>
    <rPh sb="65" eb="68">
      <t>ヒワサ</t>
    </rPh>
    <rPh sb="69" eb="70">
      <t>ココロヨ</t>
    </rPh>
    <rPh sb="70" eb="72">
      <t>スイヨク</t>
    </rPh>
    <rPh sb="73" eb="75">
      <t>オオスナ</t>
    </rPh>
    <rPh sb="76" eb="77">
      <t>シロ</t>
    </rPh>
    <rPh sb="77" eb="78">
      <t>スナ</t>
    </rPh>
    <rPh sb="78" eb="79">
      <t>アオ</t>
    </rPh>
    <rPh sb="79" eb="80">
      <t>マツ</t>
    </rPh>
    <phoneticPr fontId="1"/>
  </si>
  <si>
    <t>南部海岸</t>
    <rPh sb="0" eb="2">
      <t>ナンブ</t>
    </rPh>
    <rPh sb="2" eb="4">
      <t>カイガン</t>
    </rPh>
    <phoneticPr fontId="1"/>
  </si>
  <si>
    <r>
      <rPr>
        <b/>
        <sz val="9"/>
        <color indexed="10"/>
        <rFont val="ＭＳ Ｐゴシック"/>
        <family val="3"/>
        <charset val="128"/>
      </rPr>
      <t>滝、百景</t>
    </r>
    <r>
      <rPr>
        <b/>
        <sz val="9"/>
        <color indexed="56"/>
        <rFont val="ＭＳ Ｐゴシック"/>
        <family val="3"/>
        <charset val="128"/>
      </rPr>
      <t>：轟九十九滝　</t>
    </r>
    <r>
      <rPr>
        <b/>
        <sz val="9"/>
        <color indexed="10"/>
        <rFont val="ＭＳ Ｐゴシック"/>
        <family val="3"/>
        <charset val="128"/>
      </rPr>
      <t>棚田</t>
    </r>
    <r>
      <rPr>
        <b/>
        <sz val="9"/>
        <color indexed="56"/>
        <rFont val="ＭＳ Ｐゴシック"/>
        <family val="3"/>
        <charset val="128"/>
      </rPr>
      <t>：樫原　</t>
    </r>
    <r>
      <rPr>
        <b/>
        <sz val="9"/>
        <color indexed="10"/>
        <rFont val="ＭＳ Ｐゴシック"/>
        <family val="3"/>
        <charset val="128"/>
      </rPr>
      <t>かおり風景</t>
    </r>
    <r>
      <rPr>
        <b/>
        <sz val="9"/>
        <color indexed="56"/>
        <rFont val="ＭＳ Ｐゴシック"/>
        <family val="3"/>
        <charset val="128"/>
      </rPr>
      <t>：阿波番茶　</t>
    </r>
    <r>
      <rPr>
        <b/>
        <sz val="9"/>
        <color indexed="10"/>
        <rFont val="ＭＳ Ｐゴシック"/>
        <family val="3"/>
        <charset val="128"/>
      </rPr>
      <t>滝</t>
    </r>
    <r>
      <rPr>
        <b/>
        <sz val="9"/>
        <color indexed="56"/>
        <rFont val="ＭＳ Ｐゴシック"/>
        <family val="3"/>
        <charset val="128"/>
      </rPr>
      <t>：大釜の滝　</t>
    </r>
    <r>
      <rPr>
        <b/>
        <sz val="9"/>
        <color indexed="10"/>
        <rFont val="ＭＳ Ｐゴシック"/>
        <family val="3"/>
        <charset val="128"/>
      </rPr>
      <t>滝</t>
    </r>
    <r>
      <rPr>
        <b/>
        <sz val="9"/>
        <color indexed="56"/>
        <rFont val="ＭＳ Ｐゴシック"/>
        <family val="3"/>
        <charset val="128"/>
      </rPr>
      <t xml:space="preserve">：雨乞の滝
</t>
    </r>
    <r>
      <rPr>
        <b/>
        <sz val="9"/>
        <color indexed="10"/>
        <rFont val="ＭＳ Ｐゴシック"/>
        <family val="3"/>
        <charset val="128"/>
      </rPr>
      <t>森林浴の森</t>
    </r>
    <r>
      <rPr>
        <b/>
        <sz val="9"/>
        <color indexed="56"/>
        <rFont val="ＭＳ Ｐゴシック"/>
        <family val="3"/>
        <charset val="128"/>
      </rPr>
      <t>：大川原保全林</t>
    </r>
    <rPh sb="0" eb="1">
      <t>タキ</t>
    </rPh>
    <rPh sb="2" eb="4">
      <t>ヒャッケイ</t>
    </rPh>
    <rPh sb="11" eb="13">
      <t>タナダ</t>
    </rPh>
    <rPh sb="20" eb="22">
      <t>フウケイ</t>
    </rPh>
    <rPh sb="28" eb="29">
      <t>タキ</t>
    </rPh>
    <rPh sb="35" eb="36">
      <t>タキ</t>
    </rPh>
    <rPh sb="42" eb="45">
      <t>シンリンヨク</t>
    </rPh>
    <rPh sb="46" eb="47">
      <t>モリ</t>
    </rPh>
    <phoneticPr fontId="1"/>
  </si>
  <si>
    <t>南部山間</t>
    <rPh sb="0" eb="2">
      <t>ナンブ</t>
    </rPh>
    <rPh sb="2" eb="4">
      <t>サンカン</t>
    </rPh>
    <phoneticPr fontId="1"/>
  </si>
  <si>
    <r>
      <rPr>
        <b/>
        <sz val="9"/>
        <color indexed="10"/>
        <rFont val="ＭＳ Ｐゴシック"/>
        <family val="3"/>
        <charset val="128"/>
      </rPr>
      <t>渓谷、絶景</t>
    </r>
    <r>
      <rPr>
        <b/>
        <sz val="9"/>
        <color indexed="56"/>
        <rFont val="ＭＳ Ｐゴシック"/>
        <family val="3"/>
        <charset val="128"/>
      </rPr>
      <t>：大歩危・小歩危　</t>
    </r>
    <r>
      <rPr>
        <b/>
        <sz val="9"/>
        <color indexed="10"/>
        <rFont val="ＭＳ Ｐゴシック"/>
        <family val="3"/>
        <charset val="128"/>
      </rPr>
      <t>渓谷、秘境、絶景、風景</t>
    </r>
    <r>
      <rPr>
        <b/>
        <sz val="9"/>
        <color indexed="56"/>
        <rFont val="ＭＳ Ｐゴシック"/>
        <family val="3"/>
        <charset val="128"/>
      </rPr>
      <t>：祖谷渓谷　</t>
    </r>
    <r>
      <rPr>
        <b/>
        <sz val="9"/>
        <color indexed="10"/>
        <rFont val="ＭＳ Ｐゴシック"/>
        <family val="3"/>
        <charset val="128"/>
      </rPr>
      <t>歴史風土</t>
    </r>
    <r>
      <rPr>
        <b/>
        <sz val="9"/>
        <color indexed="56"/>
        <rFont val="ＭＳ Ｐゴシック"/>
        <family val="3"/>
        <charset val="128"/>
      </rPr>
      <t>：三好市　</t>
    </r>
    <r>
      <rPr>
        <b/>
        <sz val="9"/>
        <color indexed="10"/>
        <rFont val="ＭＳ Ｐゴシック"/>
        <family val="3"/>
        <charset val="128"/>
      </rPr>
      <t>名湯</t>
    </r>
    <r>
      <rPr>
        <b/>
        <sz val="9"/>
        <color indexed="56"/>
        <rFont val="ＭＳ Ｐゴシック"/>
        <family val="3"/>
        <charset val="128"/>
      </rPr>
      <t xml:space="preserve">：祖谷温泉
</t>
    </r>
    <r>
      <rPr>
        <b/>
        <sz val="9"/>
        <color indexed="10"/>
        <rFont val="ＭＳ Ｐゴシック"/>
        <family val="3"/>
        <charset val="128"/>
      </rPr>
      <t>建造物保存</t>
    </r>
    <r>
      <rPr>
        <b/>
        <sz val="9"/>
        <color indexed="56"/>
        <rFont val="ＭＳ Ｐゴシック"/>
        <family val="3"/>
        <charset val="128"/>
      </rPr>
      <t>：東粗谷山村落合　</t>
    </r>
    <r>
      <rPr>
        <b/>
        <sz val="9"/>
        <color indexed="10"/>
        <rFont val="ＭＳ Ｐゴシック"/>
        <family val="3"/>
        <charset val="128"/>
      </rPr>
      <t>名山</t>
    </r>
    <r>
      <rPr>
        <b/>
        <sz val="9"/>
        <color indexed="56"/>
        <rFont val="ＭＳ Ｐゴシック"/>
        <family val="3"/>
        <charset val="128"/>
      </rPr>
      <t>：剣山　</t>
    </r>
    <r>
      <rPr>
        <b/>
        <sz val="9"/>
        <color indexed="10"/>
        <rFont val="ＭＳ Ｐゴシック"/>
        <family val="3"/>
        <charset val="128"/>
      </rPr>
      <t>名水</t>
    </r>
    <r>
      <rPr>
        <b/>
        <sz val="9"/>
        <color indexed="56"/>
        <rFont val="ＭＳ Ｐゴシック"/>
        <family val="3"/>
        <charset val="128"/>
      </rPr>
      <t>：剣山御神水　</t>
    </r>
    <r>
      <rPr>
        <b/>
        <sz val="9"/>
        <color indexed="17"/>
        <rFont val="ＭＳ Ｐゴシック"/>
        <family val="3"/>
        <charset val="128"/>
      </rPr>
      <t>※剣山は遠望、御神水は案内板のみ</t>
    </r>
    <r>
      <rPr>
        <b/>
        <sz val="9"/>
        <color indexed="56"/>
        <rFont val="ＭＳ Ｐゴシック"/>
        <family val="3"/>
        <charset val="128"/>
      </rPr>
      <t>　　</t>
    </r>
    <rPh sb="0" eb="2">
      <t>ケイコク</t>
    </rPh>
    <rPh sb="3" eb="5">
      <t>ゼッケイ</t>
    </rPh>
    <rPh sb="14" eb="16">
      <t>ケイコク</t>
    </rPh>
    <rPh sb="17" eb="19">
      <t>ヒキョウ</t>
    </rPh>
    <rPh sb="20" eb="22">
      <t>ゼッケイ</t>
    </rPh>
    <rPh sb="23" eb="25">
      <t>フウケイ</t>
    </rPh>
    <rPh sb="31" eb="33">
      <t>レキシ</t>
    </rPh>
    <rPh sb="33" eb="35">
      <t>フウド</t>
    </rPh>
    <rPh sb="36" eb="38">
      <t>ミヨシ</t>
    </rPh>
    <rPh sb="38" eb="39">
      <t>シ</t>
    </rPh>
    <rPh sb="40" eb="42">
      <t>メイトウ</t>
    </rPh>
    <rPh sb="62" eb="64">
      <t>メイザン</t>
    </rPh>
    <rPh sb="65" eb="66">
      <t>ツルギ</t>
    </rPh>
    <rPh sb="66" eb="67">
      <t>ヤマ</t>
    </rPh>
    <rPh sb="68" eb="70">
      <t>メイスイ</t>
    </rPh>
    <rPh sb="78" eb="79">
      <t>ツルギ</t>
    </rPh>
    <rPh sb="79" eb="80">
      <t>ヤマ</t>
    </rPh>
    <rPh sb="81" eb="83">
      <t>エンボウ</t>
    </rPh>
    <rPh sb="88" eb="90">
      <t>アンナイ</t>
    </rPh>
    <rPh sb="90" eb="91">
      <t>バン</t>
    </rPh>
    <phoneticPr fontId="1"/>
  </si>
  <si>
    <r>
      <rPr>
        <b/>
        <sz val="9"/>
        <color indexed="10"/>
        <rFont val="ＭＳ Ｐゴシック"/>
        <family val="3"/>
        <charset val="128"/>
      </rPr>
      <t>棚田</t>
    </r>
    <r>
      <rPr>
        <b/>
        <sz val="9"/>
        <color indexed="56"/>
        <rFont val="ＭＳ Ｐゴシック"/>
        <family val="3"/>
        <charset val="128"/>
      </rPr>
      <t>：下影　</t>
    </r>
    <r>
      <rPr>
        <b/>
        <sz val="9"/>
        <color indexed="10"/>
        <rFont val="ＭＳ Ｐゴシック"/>
        <family val="3"/>
        <charset val="128"/>
      </rPr>
      <t>名木、巨木</t>
    </r>
    <r>
      <rPr>
        <b/>
        <sz val="9"/>
        <color indexed="56"/>
        <rFont val="ＭＳ Ｐゴシック"/>
        <family val="3"/>
        <charset val="128"/>
      </rPr>
      <t>：加茂の大クス　</t>
    </r>
    <r>
      <rPr>
        <b/>
        <sz val="9"/>
        <color indexed="10"/>
        <rFont val="ＭＳ Ｐゴシック"/>
        <family val="3"/>
        <charset val="128"/>
      </rPr>
      <t>建造物保存、道</t>
    </r>
    <r>
      <rPr>
        <b/>
        <sz val="9"/>
        <color indexed="56"/>
        <rFont val="ＭＳ Ｐゴシック"/>
        <family val="3"/>
        <charset val="128"/>
      </rPr>
      <t>：うだつ町並み　</t>
    </r>
    <r>
      <rPr>
        <b/>
        <sz val="9"/>
        <color indexed="10"/>
        <rFont val="ＭＳ Ｐゴシック"/>
        <family val="3"/>
        <charset val="128"/>
      </rPr>
      <t>歴史風土</t>
    </r>
    <r>
      <rPr>
        <b/>
        <sz val="9"/>
        <color indexed="56"/>
        <rFont val="ＭＳ Ｐゴシック"/>
        <family val="3"/>
        <charset val="128"/>
      </rPr>
      <t>：美馬市</t>
    </r>
    <rPh sb="0" eb="2">
      <t>タナダ</t>
    </rPh>
    <rPh sb="6" eb="8">
      <t>メイボク</t>
    </rPh>
    <rPh sb="9" eb="11">
      <t>キョボク</t>
    </rPh>
    <rPh sb="19" eb="22">
      <t>ケンゾウブツ</t>
    </rPh>
    <rPh sb="22" eb="24">
      <t>ホゾン</t>
    </rPh>
    <rPh sb="25" eb="26">
      <t>ミチ</t>
    </rPh>
    <rPh sb="30" eb="32">
      <t>マチナ</t>
    </rPh>
    <rPh sb="34" eb="36">
      <t>レキシ</t>
    </rPh>
    <rPh sb="36" eb="38">
      <t>フウド</t>
    </rPh>
    <phoneticPr fontId="1"/>
  </si>
  <si>
    <t>西部その１</t>
    <rPh sb="0" eb="2">
      <t>セイブ</t>
    </rPh>
    <phoneticPr fontId="1"/>
  </si>
  <si>
    <r>
      <rPr>
        <b/>
        <sz val="9"/>
        <color indexed="10"/>
        <rFont val="ＭＳ Ｐゴシック"/>
        <family val="3"/>
        <charset val="128"/>
      </rPr>
      <t>峠</t>
    </r>
    <r>
      <rPr>
        <b/>
        <sz val="9"/>
        <color indexed="56"/>
        <rFont val="ＭＳ Ｐゴシック"/>
        <family val="3"/>
        <charset val="128"/>
      </rPr>
      <t>：相栗峠　</t>
    </r>
    <r>
      <rPr>
        <b/>
        <sz val="9"/>
        <color indexed="10"/>
        <rFont val="ＭＳ Ｐゴシック"/>
        <family val="3"/>
        <charset val="128"/>
      </rPr>
      <t>渓谷</t>
    </r>
    <r>
      <rPr>
        <b/>
        <sz val="9"/>
        <color indexed="56"/>
        <rFont val="ＭＳ Ｐゴシック"/>
        <family val="3"/>
        <charset val="128"/>
      </rPr>
      <t>：柏原渓谷　</t>
    </r>
    <r>
      <rPr>
        <b/>
        <sz val="9"/>
        <color indexed="10"/>
        <rFont val="ＭＳ Ｐゴシック"/>
        <family val="3"/>
        <charset val="128"/>
      </rPr>
      <t>渚、風景、音風景</t>
    </r>
    <r>
      <rPr>
        <b/>
        <sz val="9"/>
        <color indexed="56"/>
        <rFont val="ＭＳ Ｐゴシック"/>
        <family val="3"/>
        <charset val="128"/>
      </rPr>
      <t>：満濃池　</t>
    </r>
    <r>
      <rPr>
        <b/>
        <sz val="9"/>
        <color indexed="10"/>
        <rFont val="ＭＳ Ｐゴシック"/>
        <family val="3"/>
        <charset val="128"/>
      </rPr>
      <t>名勝</t>
    </r>
    <r>
      <rPr>
        <b/>
        <sz val="9"/>
        <color indexed="56"/>
        <rFont val="ＭＳ Ｐゴシック"/>
        <family val="3"/>
        <charset val="128"/>
      </rPr>
      <t>：象頭山　</t>
    </r>
    <r>
      <rPr>
        <b/>
        <sz val="9"/>
        <color indexed="10"/>
        <rFont val="ＭＳ Ｐゴシック"/>
        <family val="3"/>
        <charset val="128"/>
      </rPr>
      <t>神社、平成百景</t>
    </r>
    <r>
      <rPr>
        <b/>
        <sz val="9"/>
        <color indexed="56"/>
        <rFont val="ＭＳ Ｐゴシック"/>
        <family val="3"/>
        <charset val="128"/>
      </rPr>
      <t xml:space="preserve">：金刀比羅宮
</t>
    </r>
    <r>
      <rPr>
        <b/>
        <sz val="9"/>
        <color indexed="10"/>
        <rFont val="ＭＳ Ｐゴシック"/>
        <family val="3"/>
        <charset val="128"/>
      </rPr>
      <t>歴史風土</t>
    </r>
    <r>
      <rPr>
        <b/>
        <sz val="9"/>
        <color indexed="56"/>
        <rFont val="ＭＳ Ｐゴシック"/>
        <family val="3"/>
        <charset val="128"/>
      </rPr>
      <t>：琴平町　</t>
    </r>
    <r>
      <rPr>
        <b/>
        <sz val="9"/>
        <color indexed="10"/>
        <rFont val="ＭＳ Ｐゴシック"/>
        <family val="3"/>
        <charset val="128"/>
      </rPr>
      <t>名木</t>
    </r>
    <r>
      <rPr>
        <b/>
        <sz val="9"/>
        <color indexed="56"/>
        <rFont val="ＭＳ Ｐゴシック"/>
        <family val="3"/>
        <charset val="128"/>
      </rPr>
      <t>：琴平センダン　</t>
    </r>
    <r>
      <rPr>
        <b/>
        <sz val="9"/>
        <color indexed="10"/>
        <rFont val="ＭＳ Ｐゴシック"/>
        <family val="3"/>
        <charset val="128"/>
      </rPr>
      <t>百寺</t>
    </r>
    <r>
      <rPr>
        <b/>
        <sz val="9"/>
        <color indexed="56"/>
        <rFont val="ＭＳ Ｐゴシック"/>
        <family val="3"/>
        <charset val="128"/>
      </rPr>
      <t>：善通寺</t>
    </r>
    <rPh sb="0" eb="1">
      <t>トウゲ</t>
    </rPh>
    <rPh sb="6" eb="8">
      <t>ケイコク</t>
    </rPh>
    <rPh sb="14" eb="15">
      <t>ナギサ</t>
    </rPh>
    <rPh sb="16" eb="18">
      <t>フウケイ</t>
    </rPh>
    <rPh sb="19" eb="20">
      <t>オト</t>
    </rPh>
    <rPh sb="20" eb="22">
      <t>フウケイ</t>
    </rPh>
    <rPh sb="23" eb="25">
      <t>マンノウ</t>
    </rPh>
    <rPh sb="25" eb="26">
      <t>イケ</t>
    </rPh>
    <rPh sb="27" eb="29">
      <t>メイショウ</t>
    </rPh>
    <rPh sb="34" eb="36">
      <t>ジンジャ</t>
    </rPh>
    <rPh sb="37" eb="39">
      <t>ヘイセイ</t>
    </rPh>
    <rPh sb="39" eb="41">
      <t>ヒャッケイ</t>
    </rPh>
    <rPh sb="48" eb="50">
      <t>レキシ</t>
    </rPh>
    <rPh sb="50" eb="52">
      <t>フウド</t>
    </rPh>
    <rPh sb="53" eb="55">
      <t>コトヒラ</t>
    </rPh>
    <rPh sb="55" eb="56">
      <t>チョウ</t>
    </rPh>
    <rPh sb="57" eb="59">
      <t>メイボク</t>
    </rPh>
    <rPh sb="60" eb="62">
      <t>コトヒラ</t>
    </rPh>
    <rPh sb="67" eb="68">
      <t>ヒャク</t>
    </rPh>
    <rPh sb="68" eb="69">
      <t>テラ</t>
    </rPh>
    <rPh sb="70" eb="73">
      <t>ゼンツウジ</t>
    </rPh>
    <phoneticPr fontId="1"/>
  </si>
  <si>
    <t>西部その２</t>
    <rPh sb="0" eb="2">
      <t>セイブ</t>
    </rPh>
    <phoneticPr fontId="1"/>
  </si>
  <si>
    <r>
      <rPr>
        <b/>
        <sz val="9"/>
        <color indexed="10"/>
        <rFont val="ＭＳ Ｐゴシック"/>
        <family val="3"/>
        <charset val="128"/>
      </rPr>
      <t>むら景観</t>
    </r>
    <r>
      <rPr>
        <b/>
        <sz val="9"/>
        <color indexed="56"/>
        <rFont val="ＭＳ Ｐゴシック"/>
        <family val="3"/>
        <charset val="128"/>
      </rPr>
      <t>：豊浜町（豊浜）　</t>
    </r>
    <r>
      <rPr>
        <b/>
        <sz val="9"/>
        <color indexed="10"/>
        <rFont val="ＭＳ Ｐゴシック"/>
        <family val="3"/>
        <charset val="128"/>
      </rPr>
      <t>渚、白砂青松、桜名所、名勝、夕日</t>
    </r>
    <r>
      <rPr>
        <b/>
        <sz val="9"/>
        <color indexed="56"/>
        <rFont val="ＭＳ Ｐゴシック"/>
        <family val="3"/>
        <charset val="128"/>
      </rPr>
      <t>：琴禅公園　</t>
    </r>
    <r>
      <rPr>
        <b/>
        <sz val="9"/>
        <color indexed="10"/>
        <rFont val="ＭＳ Ｐゴシック"/>
        <family val="3"/>
        <charset val="128"/>
      </rPr>
      <t>国宝</t>
    </r>
    <r>
      <rPr>
        <b/>
        <sz val="9"/>
        <color indexed="56"/>
        <rFont val="ＭＳ Ｐゴシック"/>
        <family val="3"/>
        <charset val="128"/>
      </rPr>
      <t>：本山寺　</t>
    </r>
    <r>
      <rPr>
        <b/>
        <sz val="9"/>
        <color indexed="10"/>
        <rFont val="ＭＳ Ｐゴシック"/>
        <family val="3"/>
        <charset val="128"/>
      </rPr>
      <t>夕日</t>
    </r>
    <r>
      <rPr>
        <b/>
        <sz val="9"/>
        <color indexed="56"/>
        <rFont val="ＭＳ Ｐゴシック"/>
        <family val="3"/>
        <charset val="128"/>
      </rPr>
      <t xml:space="preserve">：仁尾町
</t>
    </r>
    <r>
      <rPr>
        <b/>
        <sz val="9"/>
        <color indexed="10"/>
        <rFont val="ＭＳ Ｐゴシック"/>
        <family val="3"/>
        <charset val="128"/>
      </rPr>
      <t>夕日</t>
    </r>
    <r>
      <rPr>
        <b/>
        <sz val="9"/>
        <color indexed="56"/>
        <rFont val="ＭＳ Ｐゴシック"/>
        <family val="3"/>
        <charset val="128"/>
      </rPr>
      <t>：詫間町　</t>
    </r>
    <r>
      <rPr>
        <b/>
        <sz val="9"/>
        <color indexed="10"/>
        <rFont val="ＭＳ Ｐゴシック"/>
        <family val="3"/>
        <charset val="128"/>
      </rPr>
      <t>森林浴の森</t>
    </r>
    <r>
      <rPr>
        <b/>
        <sz val="9"/>
        <color indexed="56"/>
        <rFont val="ＭＳ Ｐゴシック"/>
        <family val="3"/>
        <charset val="128"/>
      </rPr>
      <t>：紫雲出山頂　</t>
    </r>
    <r>
      <rPr>
        <b/>
        <sz val="9"/>
        <color indexed="10"/>
        <rFont val="ＭＳ Ｐゴシック"/>
        <family val="3"/>
        <charset val="128"/>
      </rPr>
      <t>名城</t>
    </r>
    <r>
      <rPr>
        <b/>
        <sz val="9"/>
        <color indexed="56"/>
        <rFont val="ＭＳ Ｐゴシック"/>
        <family val="3"/>
        <charset val="128"/>
      </rPr>
      <t>：丸亀城　</t>
    </r>
    <r>
      <rPr>
        <b/>
        <sz val="9"/>
        <color indexed="10"/>
        <rFont val="ＭＳ Ｐゴシック"/>
        <family val="3"/>
        <charset val="128"/>
      </rPr>
      <t>夜景</t>
    </r>
    <r>
      <rPr>
        <b/>
        <sz val="9"/>
        <color indexed="56"/>
        <rFont val="ＭＳ Ｐゴシック"/>
        <family val="3"/>
        <charset val="128"/>
      </rPr>
      <t>：ｻﾝ・ｱﾝジェリーナ　</t>
    </r>
    <r>
      <rPr>
        <b/>
        <sz val="9"/>
        <color indexed="10"/>
        <rFont val="ＭＳ Ｐゴシック"/>
        <family val="3"/>
        <charset val="128"/>
      </rPr>
      <t>快水浴</t>
    </r>
    <r>
      <rPr>
        <b/>
        <sz val="9"/>
        <color indexed="56"/>
        <rFont val="ＭＳ Ｐゴシック"/>
        <family val="3"/>
        <charset val="128"/>
      </rPr>
      <t xml:space="preserve">：沙弥島
</t>
    </r>
    <r>
      <rPr>
        <b/>
        <sz val="9"/>
        <color indexed="10"/>
        <rFont val="ＭＳ Ｐゴシック"/>
        <family val="3"/>
        <charset val="128"/>
      </rPr>
      <t>観光地、風景</t>
    </r>
    <r>
      <rPr>
        <b/>
        <sz val="9"/>
        <color indexed="56"/>
        <rFont val="ＭＳ Ｐゴシック"/>
        <family val="3"/>
        <charset val="128"/>
      </rPr>
      <t>：瀬戸大橋　　</t>
    </r>
    <r>
      <rPr>
        <b/>
        <sz val="9"/>
        <color indexed="17"/>
        <rFont val="ＭＳ Ｐゴシック"/>
        <family val="3"/>
        <charset val="128"/>
      </rPr>
      <t>※沙弥島、瀬戸大橋はｻﾝ・ｱﾝジェリーナより遠望</t>
    </r>
    <rPh sb="2" eb="4">
      <t>ケイカン</t>
    </rPh>
    <rPh sb="13" eb="14">
      <t>ナギサ</t>
    </rPh>
    <rPh sb="15" eb="16">
      <t>シロ</t>
    </rPh>
    <rPh sb="16" eb="17">
      <t>スナ</t>
    </rPh>
    <rPh sb="17" eb="18">
      <t>アオ</t>
    </rPh>
    <rPh sb="18" eb="19">
      <t>マツ</t>
    </rPh>
    <rPh sb="20" eb="21">
      <t>サクラ</t>
    </rPh>
    <rPh sb="21" eb="23">
      <t>メイショ</t>
    </rPh>
    <rPh sb="24" eb="26">
      <t>メイショウ</t>
    </rPh>
    <rPh sb="27" eb="29">
      <t>ユウヒ</t>
    </rPh>
    <rPh sb="35" eb="37">
      <t>コクホウ</t>
    </rPh>
    <rPh sb="38" eb="40">
      <t>ホンザン</t>
    </rPh>
    <rPh sb="40" eb="41">
      <t>テラ</t>
    </rPh>
    <rPh sb="42" eb="44">
      <t>ユウヒ</t>
    </rPh>
    <rPh sb="49" eb="51">
      <t>ユウヒ</t>
    </rPh>
    <rPh sb="56" eb="59">
      <t>シンリンヨク</t>
    </rPh>
    <rPh sb="60" eb="61">
      <t>モリ</t>
    </rPh>
    <rPh sb="68" eb="70">
      <t>メイジョウ</t>
    </rPh>
    <rPh sb="71" eb="72">
      <t>マル</t>
    </rPh>
    <rPh sb="72" eb="73">
      <t>カメ</t>
    </rPh>
    <rPh sb="73" eb="74">
      <t>シロ</t>
    </rPh>
    <rPh sb="75" eb="77">
      <t>ヤケイ</t>
    </rPh>
    <rPh sb="89" eb="90">
      <t>ココロヨ</t>
    </rPh>
    <rPh sb="90" eb="92">
      <t>スイヨク</t>
    </rPh>
    <rPh sb="97" eb="100">
      <t>カンコウチ</t>
    </rPh>
    <rPh sb="101" eb="103">
      <t>フウケイ</t>
    </rPh>
    <rPh sb="104" eb="106">
      <t>セト</t>
    </rPh>
    <rPh sb="106" eb="108">
      <t>オオハシ</t>
    </rPh>
    <rPh sb="115" eb="117">
      <t>セト</t>
    </rPh>
    <rPh sb="117" eb="119">
      <t>オオハシ</t>
    </rPh>
    <rPh sb="132" eb="134">
      <t>エンボウ</t>
    </rPh>
    <phoneticPr fontId="1"/>
  </si>
  <si>
    <t>志々島</t>
    <rPh sb="0" eb="3">
      <t>シシジマ</t>
    </rPh>
    <phoneticPr fontId="1"/>
  </si>
  <si>
    <r>
      <rPr>
        <b/>
        <sz val="9"/>
        <color indexed="10"/>
        <rFont val="ＭＳ Ｐゴシック"/>
        <family val="3"/>
        <charset val="128"/>
      </rPr>
      <t>巨木</t>
    </r>
    <r>
      <rPr>
        <b/>
        <sz val="9"/>
        <color indexed="56"/>
        <rFont val="ＭＳ Ｐゴシック"/>
        <family val="3"/>
        <charset val="128"/>
      </rPr>
      <t>：志々島クス</t>
    </r>
    <rPh sb="0" eb="2">
      <t>キョボク</t>
    </rPh>
    <phoneticPr fontId="1"/>
  </si>
  <si>
    <t>高松市</t>
    <rPh sb="0" eb="3">
      <t>タカマツシ</t>
    </rPh>
    <phoneticPr fontId="1"/>
  </si>
  <si>
    <t>本島</t>
    <rPh sb="0" eb="1">
      <t>ホン</t>
    </rPh>
    <rPh sb="1" eb="2">
      <t>シマ</t>
    </rPh>
    <phoneticPr fontId="1"/>
  </si>
  <si>
    <r>
      <rPr>
        <b/>
        <sz val="9"/>
        <color indexed="10"/>
        <rFont val="ＭＳ Ｐゴシック"/>
        <family val="3"/>
        <charset val="128"/>
      </rPr>
      <t>建造物保存、遊歩</t>
    </r>
    <r>
      <rPr>
        <b/>
        <sz val="9"/>
        <color indexed="56"/>
        <rFont val="ＭＳ Ｐゴシック"/>
        <family val="3"/>
        <charset val="128"/>
      </rPr>
      <t>：塩飽本島町笠島　</t>
    </r>
    <r>
      <rPr>
        <b/>
        <sz val="9"/>
        <color indexed="10"/>
        <rFont val="ＭＳ Ｐゴシック"/>
        <family val="3"/>
        <charset val="128"/>
      </rPr>
      <t>快水浴</t>
    </r>
    <r>
      <rPr>
        <b/>
        <sz val="9"/>
        <color indexed="56"/>
        <rFont val="ＭＳ Ｐゴシック"/>
        <family val="3"/>
        <charset val="128"/>
      </rPr>
      <t>：本島泊</t>
    </r>
    <rPh sb="0" eb="3">
      <t>ケンゾウブツ</t>
    </rPh>
    <rPh sb="3" eb="5">
      <t>ホゾン</t>
    </rPh>
    <rPh sb="6" eb="8">
      <t>ユウホ</t>
    </rPh>
    <rPh sb="17" eb="18">
      <t>ココロヨ</t>
    </rPh>
    <rPh sb="18" eb="20">
      <t>スイヨク</t>
    </rPh>
    <phoneticPr fontId="1"/>
  </si>
  <si>
    <r>
      <rPr>
        <b/>
        <sz val="9"/>
        <color indexed="10"/>
        <rFont val="ＭＳ Ｐゴシック"/>
        <family val="3"/>
        <charset val="128"/>
      </rPr>
      <t>名木</t>
    </r>
    <r>
      <rPr>
        <b/>
        <sz val="9"/>
        <color indexed="56"/>
        <rFont val="ＭＳ Ｐゴシック"/>
        <family val="3"/>
        <charset val="128"/>
      </rPr>
      <t>：宝生院ｼﾝﾊﾟｸ　</t>
    </r>
    <r>
      <rPr>
        <b/>
        <sz val="9"/>
        <color indexed="10"/>
        <rFont val="ＭＳ Ｐゴシック"/>
        <family val="3"/>
        <charset val="128"/>
      </rPr>
      <t>歴史風土</t>
    </r>
    <r>
      <rPr>
        <b/>
        <sz val="9"/>
        <color indexed="56"/>
        <rFont val="ＭＳ Ｐゴシック"/>
        <family val="3"/>
        <charset val="128"/>
      </rPr>
      <t>：小豆島町　</t>
    </r>
    <r>
      <rPr>
        <b/>
        <sz val="9"/>
        <color indexed="10"/>
        <rFont val="ＭＳ Ｐゴシック"/>
        <family val="3"/>
        <charset val="128"/>
      </rPr>
      <t>棚田</t>
    </r>
    <r>
      <rPr>
        <b/>
        <sz val="9"/>
        <color indexed="56"/>
        <rFont val="ＭＳ Ｐゴシック"/>
        <family val="3"/>
        <charset val="128"/>
      </rPr>
      <t>：池田千枚田　</t>
    </r>
    <r>
      <rPr>
        <b/>
        <sz val="9"/>
        <color indexed="10"/>
        <rFont val="ＭＳ Ｐゴシック"/>
        <family val="3"/>
        <charset val="128"/>
      </rPr>
      <t>名水</t>
    </r>
    <r>
      <rPr>
        <b/>
        <sz val="9"/>
        <color indexed="56"/>
        <rFont val="ＭＳ Ｐゴシック"/>
        <family val="3"/>
        <charset val="128"/>
      </rPr>
      <t xml:space="preserve">：湯舟の水
</t>
    </r>
    <r>
      <rPr>
        <b/>
        <sz val="9"/>
        <color indexed="10"/>
        <rFont val="ＭＳ Ｐゴシック"/>
        <family val="3"/>
        <charset val="128"/>
      </rPr>
      <t>秘境、観光地、夕日</t>
    </r>
    <r>
      <rPr>
        <b/>
        <sz val="9"/>
        <color indexed="56"/>
        <rFont val="ＭＳ Ｐゴシック"/>
        <family val="3"/>
        <charset val="128"/>
      </rPr>
      <t>：小豆島　</t>
    </r>
    <r>
      <rPr>
        <b/>
        <sz val="9"/>
        <color indexed="10"/>
        <rFont val="ＭＳ Ｐゴシック"/>
        <family val="3"/>
        <charset val="128"/>
      </rPr>
      <t>渓谷、自然、百景、名勝</t>
    </r>
    <r>
      <rPr>
        <b/>
        <sz val="9"/>
        <color indexed="56"/>
        <rFont val="ＭＳ Ｐゴシック"/>
        <family val="3"/>
        <charset val="128"/>
      </rPr>
      <t>：寒霞渓　</t>
    </r>
    <r>
      <rPr>
        <b/>
        <sz val="9"/>
        <color indexed="10"/>
        <rFont val="ＭＳ Ｐゴシック"/>
        <family val="3"/>
        <charset val="128"/>
      </rPr>
      <t>道</t>
    </r>
    <r>
      <rPr>
        <b/>
        <sz val="9"/>
        <color indexed="56"/>
        <rFont val="ＭＳ Ｐゴシック"/>
        <family val="3"/>
        <charset val="128"/>
      </rPr>
      <t>：ブルーライン　</t>
    </r>
    <r>
      <rPr>
        <b/>
        <sz val="9"/>
        <color indexed="10"/>
        <rFont val="ＭＳ Ｐゴシック"/>
        <family val="3"/>
        <charset val="128"/>
      </rPr>
      <t>風景</t>
    </r>
    <r>
      <rPr>
        <b/>
        <sz val="9"/>
        <color indexed="56"/>
        <rFont val="ＭＳ Ｐゴシック"/>
        <family val="3"/>
        <charset val="128"/>
      </rPr>
      <t>：小豆島醤油</t>
    </r>
    <rPh sb="0" eb="2">
      <t>メイボク</t>
    </rPh>
    <rPh sb="12" eb="14">
      <t>レキシ</t>
    </rPh>
    <rPh sb="14" eb="16">
      <t>フウド</t>
    </rPh>
    <rPh sb="17" eb="20">
      <t>ショウドシマ</t>
    </rPh>
    <rPh sb="20" eb="21">
      <t>チョウ</t>
    </rPh>
    <rPh sb="22" eb="24">
      <t>タナダ</t>
    </rPh>
    <rPh sb="25" eb="27">
      <t>イケダ</t>
    </rPh>
    <rPh sb="27" eb="28">
      <t>セン</t>
    </rPh>
    <rPh sb="28" eb="29">
      <t>マイ</t>
    </rPh>
    <rPh sb="29" eb="30">
      <t>タ</t>
    </rPh>
    <rPh sb="31" eb="33">
      <t>メイスイ</t>
    </rPh>
    <rPh sb="34" eb="35">
      <t>ユ</t>
    </rPh>
    <rPh sb="35" eb="36">
      <t>フネ</t>
    </rPh>
    <rPh sb="37" eb="38">
      <t>ミズ</t>
    </rPh>
    <rPh sb="39" eb="41">
      <t>ヒキョウ</t>
    </rPh>
    <rPh sb="42" eb="45">
      <t>カンコウチ</t>
    </rPh>
    <rPh sb="46" eb="48">
      <t>ユウヒ</t>
    </rPh>
    <rPh sb="49" eb="52">
      <t>ショウドシマ</t>
    </rPh>
    <rPh sb="53" eb="55">
      <t>ケイコク</t>
    </rPh>
    <rPh sb="56" eb="58">
      <t>シゼン</t>
    </rPh>
    <rPh sb="59" eb="61">
      <t>ヒャッケイ</t>
    </rPh>
    <rPh sb="62" eb="64">
      <t>メイショウ</t>
    </rPh>
    <rPh sb="65" eb="68">
      <t>カンカケイ</t>
    </rPh>
    <rPh sb="69" eb="70">
      <t>ミチ</t>
    </rPh>
    <rPh sb="78" eb="80">
      <t>フウケイ</t>
    </rPh>
    <rPh sb="81" eb="84">
      <t>ショウドシマ</t>
    </rPh>
    <rPh sb="84" eb="86">
      <t>ショウユ</t>
    </rPh>
    <phoneticPr fontId="1"/>
  </si>
  <si>
    <r>
      <rPr>
        <b/>
        <sz val="9"/>
        <color indexed="10"/>
        <rFont val="ＭＳ Ｐゴシック"/>
        <family val="3"/>
        <charset val="128"/>
      </rPr>
      <t>風景</t>
    </r>
    <r>
      <rPr>
        <b/>
        <sz val="9"/>
        <color indexed="56"/>
        <rFont val="ＭＳ Ｐゴシック"/>
        <family val="3"/>
        <charset val="128"/>
      </rPr>
      <t>：明石海峡大橋　</t>
    </r>
    <r>
      <rPr>
        <b/>
        <sz val="9"/>
        <color indexed="10"/>
        <rFont val="ＭＳ Ｐゴシック"/>
        <family val="3"/>
        <charset val="128"/>
      </rPr>
      <t>夜景</t>
    </r>
    <r>
      <rPr>
        <b/>
        <sz val="9"/>
        <color indexed="56"/>
        <rFont val="ＭＳ Ｐゴシック"/>
        <family val="3"/>
        <charset val="128"/>
      </rPr>
      <t>：淡路ＳＡ　</t>
    </r>
    <r>
      <rPr>
        <b/>
        <sz val="9"/>
        <color indexed="10"/>
        <rFont val="ＭＳ Ｐゴシック"/>
        <family val="3"/>
        <charset val="128"/>
      </rPr>
      <t>快水浴</t>
    </r>
    <r>
      <rPr>
        <b/>
        <sz val="9"/>
        <color indexed="56"/>
        <rFont val="ＭＳ Ｐゴシック"/>
        <family val="3"/>
        <charset val="128"/>
      </rPr>
      <t>：浦県民サンビーチ　</t>
    </r>
    <r>
      <rPr>
        <b/>
        <sz val="9"/>
        <color indexed="10"/>
        <rFont val="ＭＳ Ｐゴシック"/>
        <family val="3"/>
        <charset val="128"/>
      </rPr>
      <t>夕日</t>
    </r>
    <r>
      <rPr>
        <b/>
        <sz val="9"/>
        <color indexed="56"/>
        <rFont val="ＭＳ Ｐゴシック"/>
        <family val="3"/>
        <charset val="128"/>
      </rPr>
      <t xml:space="preserve">：北淡町
</t>
    </r>
    <r>
      <rPr>
        <b/>
        <sz val="9"/>
        <color indexed="10"/>
        <rFont val="ＭＳ Ｐゴシック"/>
        <family val="3"/>
        <charset val="128"/>
      </rPr>
      <t>かおり風景</t>
    </r>
    <r>
      <rPr>
        <b/>
        <sz val="9"/>
        <color indexed="56"/>
        <rFont val="ＭＳ Ｐゴシック"/>
        <family val="3"/>
        <charset val="128"/>
      </rPr>
      <t>：一宮町線香づくり　</t>
    </r>
    <r>
      <rPr>
        <b/>
        <sz val="9"/>
        <color indexed="10"/>
        <rFont val="ＭＳ Ｐゴシック"/>
        <family val="3"/>
        <charset val="128"/>
      </rPr>
      <t>渚、白砂青松、快水浴</t>
    </r>
    <r>
      <rPr>
        <b/>
        <sz val="9"/>
        <color indexed="56"/>
        <rFont val="ＭＳ Ｐゴシック"/>
        <family val="3"/>
        <charset val="128"/>
      </rPr>
      <t>：慶野松原海岸　</t>
    </r>
    <r>
      <rPr>
        <b/>
        <sz val="9"/>
        <color indexed="10"/>
        <rFont val="ＭＳ Ｐゴシック"/>
        <family val="3"/>
        <charset val="128"/>
      </rPr>
      <t>夕日</t>
    </r>
    <r>
      <rPr>
        <b/>
        <sz val="9"/>
        <color indexed="56"/>
        <rFont val="ＭＳ Ｐゴシック"/>
        <family val="3"/>
        <charset val="128"/>
      </rPr>
      <t>：西淡町　</t>
    </r>
    <r>
      <rPr>
        <b/>
        <sz val="9"/>
        <color indexed="10"/>
        <rFont val="ＭＳ Ｐゴシック"/>
        <family val="3"/>
        <charset val="128"/>
      </rPr>
      <t>百景</t>
    </r>
    <r>
      <rPr>
        <b/>
        <sz val="9"/>
        <color indexed="56"/>
        <rFont val="ＭＳ Ｐゴシック"/>
        <family val="3"/>
        <charset val="128"/>
      </rPr>
      <t xml:space="preserve">：淡路先山
</t>
    </r>
    <r>
      <rPr>
        <b/>
        <sz val="9"/>
        <color indexed="10"/>
        <rFont val="ＭＳ Ｐゴシック"/>
        <family val="3"/>
        <charset val="128"/>
      </rPr>
      <t>白砂青松、快水浴</t>
    </r>
    <r>
      <rPr>
        <b/>
        <sz val="9"/>
        <color indexed="56"/>
        <rFont val="ＭＳ Ｐゴシック"/>
        <family val="3"/>
        <charset val="128"/>
      </rPr>
      <t>：大浜公園　</t>
    </r>
    <r>
      <rPr>
        <b/>
        <sz val="9"/>
        <color indexed="10"/>
        <rFont val="ＭＳ Ｐゴシック"/>
        <family val="3"/>
        <charset val="128"/>
      </rPr>
      <t>白砂青松</t>
    </r>
    <r>
      <rPr>
        <b/>
        <sz val="9"/>
        <color indexed="56"/>
        <rFont val="ＭＳ Ｐゴシック"/>
        <family val="3"/>
        <charset val="128"/>
      </rPr>
      <t>：吹上浜　</t>
    </r>
    <r>
      <rPr>
        <b/>
        <sz val="9"/>
        <color indexed="10"/>
        <rFont val="ＭＳ Ｐゴシック"/>
        <family val="3"/>
        <charset val="128"/>
      </rPr>
      <t>道</t>
    </r>
    <r>
      <rPr>
        <b/>
        <sz val="9"/>
        <color indexed="56"/>
        <rFont val="ＭＳ Ｐゴシック"/>
        <family val="3"/>
        <charset val="128"/>
      </rPr>
      <t>：大鳴門橋</t>
    </r>
    <rPh sb="0" eb="2">
      <t>フウケイ</t>
    </rPh>
    <rPh sb="3" eb="5">
      <t>アカイシ</t>
    </rPh>
    <rPh sb="5" eb="7">
      <t>カイキョウ</t>
    </rPh>
    <rPh sb="7" eb="9">
      <t>オオハシ</t>
    </rPh>
    <rPh sb="10" eb="12">
      <t>ヤケイ</t>
    </rPh>
    <rPh sb="13" eb="15">
      <t>アワジ</t>
    </rPh>
    <rPh sb="18" eb="19">
      <t>ココロヨ</t>
    </rPh>
    <rPh sb="19" eb="20">
      <t>スイ</t>
    </rPh>
    <rPh sb="20" eb="21">
      <t>ヨク</t>
    </rPh>
    <rPh sb="22" eb="23">
      <t>ウラ</t>
    </rPh>
    <rPh sb="23" eb="25">
      <t>ケンミン</t>
    </rPh>
    <rPh sb="31" eb="33">
      <t>ユウヒ</t>
    </rPh>
    <rPh sb="34" eb="35">
      <t>キタ</t>
    </rPh>
    <rPh sb="35" eb="36">
      <t>タン</t>
    </rPh>
    <rPh sb="36" eb="37">
      <t>チョウ</t>
    </rPh>
    <rPh sb="41" eb="43">
      <t>フウケイ</t>
    </rPh>
    <rPh sb="53" eb="54">
      <t>ナギサ</t>
    </rPh>
    <rPh sb="55" eb="56">
      <t>シロ</t>
    </rPh>
    <rPh sb="56" eb="57">
      <t>スナ</t>
    </rPh>
    <rPh sb="57" eb="58">
      <t>アオ</t>
    </rPh>
    <rPh sb="58" eb="59">
      <t>マツ</t>
    </rPh>
    <rPh sb="60" eb="61">
      <t>ココロヨ</t>
    </rPh>
    <rPh sb="61" eb="63">
      <t>スイヨク</t>
    </rPh>
    <rPh sb="71" eb="73">
      <t>ユウヒ</t>
    </rPh>
    <rPh sb="74" eb="75">
      <t>ニシ</t>
    </rPh>
    <rPh sb="75" eb="76">
      <t>タン</t>
    </rPh>
    <rPh sb="76" eb="77">
      <t>マチ</t>
    </rPh>
    <rPh sb="78" eb="80">
      <t>ヒャッケイ</t>
    </rPh>
    <rPh sb="81" eb="83">
      <t>アワジ</t>
    </rPh>
    <rPh sb="83" eb="84">
      <t>サキ</t>
    </rPh>
    <rPh sb="84" eb="85">
      <t>ヤマ</t>
    </rPh>
    <rPh sb="86" eb="87">
      <t>シロ</t>
    </rPh>
    <rPh sb="87" eb="88">
      <t>スナ</t>
    </rPh>
    <rPh sb="88" eb="89">
      <t>アオ</t>
    </rPh>
    <rPh sb="89" eb="90">
      <t>マツ</t>
    </rPh>
    <rPh sb="91" eb="92">
      <t>ココロヨ</t>
    </rPh>
    <rPh sb="92" eb="94">
      <t>スイヨク</t>
    </rPh>
    <rPh sb="95" eb="97">
      <t>オオハマ</t>
    </rPh>
    <rPh sb="97" eb="99">
      <t>コウエン</t>
    </rPh>
    <rPh sb="100" eb="101">
      <t>シロ</t>
    </rPh>
    <rPh sb="101" eb="102">
      <t>スナ</t>
    </rPh>
    <rPh sb="102" eb="103">
      <t>アオ</t>
    </rPh>
    <rPh sb="103" eb="104">
      <t>マツ</t>
    </rPh>
    <rPh sb="105" eb="107">
      <t>フキアゲ</t>
    </rPh>
    <rPh sb="107" eb="108">
      <t>ハマ</t>
    </rPh>
    <rPh sb="109" eb="110">
      <t>ミチ</t>
    </rPh>
    <rPh sb="111" eb="112">
      <t>ダイ</t>
    </rPh>
    <rPh sb="112" eb="114">
      <t>ナルト</t>
    </rPh>
    <rPh sb="114" eb="115">
      <t>ハシ</t>
    </rPh>
    <phoneticPr fontId="1"/>
  </si>
  <si>
    <t>☆</t>
    <phoneticPr fontId="1"/>
  </si>
  <si>
    <r>
      <rPr>
        <b/>
        <sz val="9"/>
        <color indexed="10"/>
        <rFont val="ＭＳ Ｐゴシック"/>
        <family val="3"/>
        <charset val="128"/>
      </rPr>
      <t>巨木</t>
    </r>
    <r>
      <rPr>
        <b/>
        <sz val="9"/>
        <color indexed="56"/>
        <rFont val="ＭＳ Ｐゴシック"/>
        <family val="3"/>
        <charset val="128"/>
      </rPr>
      <t>：大イチョウ　</t>
    </r>
    <r>
      <rPr>
        <b/>
        <sz val="9"/>
        <color indexed="10"/>
        <rFont val="ＭＳ Ｐゴシック"/>
        <family val="3"/>
        <charset val="128"/>
      </rPr>
      <t>かおり風景</t>
    </r>
    <r>
      <rPr>
        <b/>
        <sz val="9"/>
        <color indexed="56"/>
        <rFont val="ＭＳ Ｐゴシック"/>
        <family val="3"/>
        <charset val="128"/>
      </rPr>
      <t>：吉野川藍染め　</t>
    </r>
    <r>
      <rPr>
        <b/>
        <sz val="9"/>
        <color indexed="10"/>
        <rFont val="ＭＳ Ｐゴシック"/>
        <family val="3"/>
        <charset val="128"/>
      </rPr>
      <t>城</t>
    </r>
    <r>
      <rPr>
        <b/>
        <sz val="9"/>
        <color indexed="56"/>
        <rFont val="ＭＳ Ｐゴシック"/>
        <family val="3"/>
        <charset val="128"/>
      </rPr>
      <t>：徳島城　</t>
    </r>
    <r>
      <rPr>
        <b/>
        <sz val="9"/>
        <color indexed="10"/>
        <rFont val="ＭＳ Ｐゴシック"/>
        <family val="3"/>
        <charset val="128"/>
      </rPr>
      <t>都市公園</t>
    </r>
    <r>
      <rPr>
        <b/>
        <sz val="9"/>
        <color indexed="56"/>
        <rFont val="ＭＳ Ｐゴシック"/>
        <family val="3"/>
        <charset val="128"/>
      </rPr>
      <t>：中央公園　</t>
    </r>
    <r>
      <rPr>
        <b/>
        <sz val="9"/>
        <color indexed="10"/>
        <rFont val="ＭＳ Ｐゴシック"/>
        <family val="3"/>
        <charset val="128"/>
      </rPr>
      <t>道</t>
    </r>
    <r>
      <rPr>
        <b/>
        <sz val="9"/>
        <color indexed="56"/>
        <rFont val="ＭＳ Ｐゴシック"/>
        <family val="3"/>
        <charset val="128"/>
      </rPr>
      <t xml:space="preserve">：吉野川バイパス
</t>
    </r>
    <r>
      <rPr>
        <b/>
        <sz val="9"/>
        <color indexed="10"/>
        <rFont val="ＭＳ Ｐゴシック"/>
        <family val="3"/>
        <charset val="128"/>
      </rPr>
      <t>自然</t>
    </r>
    <r>
      <rPr>
        <b/>
        <sz val="9"/>
        <color indexed="56"/>
        <rFont val="ＭＳ Ｐゴシック"/>
        <family val="3"/>
        <charset val="128"/>
      </rPr>
      <t>：吉野川河口干潟　</t>
    </r>
    <r>
      <rPr>
        <b/>
        <sz val="9"/>
        <color indexed="10"/>
        <rFont val="ＭＳ Ｐゴシック"/>
        <family val="3"/>
        <charset val="128"/>
      </rPr>
      <t>神社</t>
    </r>
    <r>
      <rPr>
        <b/>
        <sz val="9"/>
        <color indexed="56"/>
        <rFont val="ＭＳ Ｐゴシック"/>
        <family val="3"/>
        <charset val="128"/>
      </rPr>
      <t>：忌部神社　</t>
    </r>
    <r>
      <rPr>
        <b/>
        <sz val="9"/>
        <color indexed="10"/>
        <rFont val="ＭＳ Ｐゴシック"/>
        <family val="3"/>
        <charset val="128"/>
      </rPr>
      <t>音風景、絶景</t>
    </r>
    <r>
      <rPr>
        <b/>
        <sz val="9"/>
        <color indexed="56"/>
        <rFont val="ＭＳ Ｐゴシック"/>
        <family val="3"/>
        <charset val="128"/>
      </rPr>
      <t>：阿波踊り　</t>
    </r>
    <r>
      <rPr>
        <b/>
        <sz val="9"/>
        <color indexed="10"/>
        <rFont val="ＭＳ Ｐゴシック"/>
        <family val="3"/>
        <charset val="128"/>
      </rPr>
      <t>自然、遊歩、夜景、桜名所</t>
    </r>
    <r>
      <rPr>
        <b/>
        <sz val="9"/>
        <color indexed="56"/>
        <rFont val="ＭＳ Ｐゴシック"/>
        <family val="3"/>
        <charset val="128"/>
      </rPr>
      <t>：眉山</t>
    </r>
    <rPh sb="0" eb="2">
      <t>キョボク</t>
    </rPh>
    <rPh sb="12" eb="14">
      <t>フウケイ</t>
    </rPh>
    <rPh sb="22" eb="23">
      <t>シロ</t>
    </rPh>
    <rPh sb="24" eb="26">
      <t>トクシマ</t>
    </rPh>
    <rPh sb="26" eb="27">
      <t>シロ</t>
    </rPh>
    <rPh sb="28" eb="30">
      <t>トシ</t>
    </rPh>
    <rPh sb="30" eb="32">
      <t>コウエン</t>
    </rPh>
    <rPh sb="33" eb="35">
      <t>チュウオウ</t>
    </rPh>
    <rPh sb="35" eb="37">
      <t>コウエン</t>
    </rPh>
    <rPh sb="38" eb="39">
      <t>ミチ</t>
    </rPh>
    <rPh sb="40" eb="42">
      <t>ヨシノ</t>
    </rPh>
    <rPh sb="42" eb="43">
      <t>ガワ</t>
    </rPh>
    <rPh sb="48" eb="50">
      <t>シゼン</t>
    </rPh>
    <rPh sb="59" eb="61">
      <t>ジンジャ</t>
    </rPh>
    <rPh sb="67" eb="68">
      <t>オト</t>
    </rPh>
    <rPh sb="68" eb="70">
      <t>フウケイ</t>
    </rPh>
    <rPh sb="71" eb="73">
      <t>ゼッケイ</t>
    </rPh>
    <rPh sb="74" eb="76">
      <t>アワ</t>
    </rPh>
    <rPh sb="76" eb="77">
      <t>オド</t>
    </rPh>
    <rPh sb="79" eb="81">
      <t>シゼン</t>
    </rPh>
    <rPh sb="82" eb="84">
      <t>ユウホ</t>
    </rPh>
    <rPh sb="85" eb="87">
      <t>ヤケイ</t>
    </rPh>
    <rPh sb="88" eb="89">
      <t>サクラ</t>
    </rPh>
    <rPh sb="89" eb="91">
      <t>メイショ</t>
    </rPh>
    <phoneticPr fontId="1"/>
  </si>
  <si>
    <t>☆</t>
    <phoneticPr fontId="1"/>
  </si>
  <si>
    <t>☆</t>
    <phoneticPr fontId="1"/>
  </si>
  <si>
    <t>鳴門</t>
    <rPh sb="0" eb="2">
      <t>ナルト</t>
    </rPh>
    <phoneticPr fontId="1"/>
  </si>
  <si>
    <t>さぬき</t>
    <phoneticPr fontId="1"/>
  </si>
  <si>
    <t>徳島</t>
    <rPh sb="0" eb="2">
      <t>トクシマ</t>
    </rPh>
    <phoneticPr fontId="1"/>
  </si>
  <si>
    <r>
      <rPr>
        <b/>
        <sz val="9"/>
        <color indexed="10"/>
        <rFont val="ＭＳ Ｐゴシック"/>
        <family val="3"/>
        <charset val="128"/>
      </rPr>
      <t>特別史跡</t>
    </r>
    <r>
      <rPr>
        <b/>
        <sz val="9"/>
        <color indexed="56"/>
        <rFont val="ＭＳ Ｐゴシック"/>
        <family val="3"/>
        <charset val="128"/>
      </rPr>
      <t>：讃岐国分寺跡　</t>
    </r>
    <r>
      <rPr>
        <b/>
        <sz val="9"/>
        <color indexed="10"/>
        <rFont val="ＭＳ Ｐゴシック"/>
        <family val="3"/>
        <charset val="128"/>
      </rPr>
      <t>神社</t>
    </r>
    <r>
      <rPr>
        <b/>
        <sz val="9"/>
        <color indexed="56"/>
        <rFont val="ＭＳ Ｐゴシック"/>
        <family val="3"/>
        <charset val="128"/>
      </rPr>
      <t>：田村神社　</t>
    </r>
    <r>
      <rPr>
        <b/>
        <sz val="9"/>
        <color indexed="10"/>
        <rFont val="ＭＳ Ｐゴシック"/>
        <family val="3"/>
        <charset val="128"/>
      </rPr>
      <t>名勝、</t>
    </r>
    <r>
      <rPr>
        <b/>
        <sz val="9"/>
        <color indexed="10"/>
        <rFont val="ＭＳ Ｐゴシック"/>
        <family val="3"/>
        <charset val="128"/>
      </rPr>
      <t>都市公園</t>
    </r>
    <r>
      <rPr>
        <b/>
        <sz val="9"/>
        <color indexed="56"/>
        <rFont val="ＭＳ Ｐゴシック"/>
        <family val="3"/>
        <charset val="128"/>
      </rPr>
      <t>：栗林公園　</t>
    </r>
    <r>
      <rPr>
        <b/>
        <sz val="9"/>
        <color indexed="10"/>
        <rFont val="ＭＳ Ｐゴシック"/>
        <family val="3"/>
        <charset val="128"/>
      </rPr>
      <t>森林浴の森</t>
    </r>
    <r>
      <rPr>
        <b/>
        <sz val="9"/>
        <color indexed="56"/>
        <rFont val="ＭＳ Ｐゴシック"/>
        <family val="3"/>
        <charset val="128"/>
      </rPr>
      <t xml:space="preserve">：石清尾山塊
</t>
    </r>
    <r>
      <rPr>
        <b/>
        <sz val="9"/>
        <color indexed="10"/>
        <rFont val="ＭＳ Ｐゴシック"/>
        <family val="3"/>
        <charset val="128"/>
      </rPr>
      <t>歴史風土、観光地</t>
    </r>
    <r>
      <rPr>
        <b/>
        <sz val="9"/>
        <color indexed="56"/>
        <rFont val="ＭＳ Ｐゴシック"/>
        <family val="3"/>
        <charset val="128"/>
      </rPr>
      <t>：高松市　</t>
    </r>
    <r>
      <rPr>
        <b/>
        <sz val="9"/>
        <color indexed="10"/>
        <rFont val="ＭＳ Ｐゴシック"/>
        <family val="3"/>
        <charset val="128"/>
      </rPr>
      <t>名城</t>
    </r>
    <r>
      <rPr>
        <b/>
        <sz val="9"/>
        <color indexed="56"/>
        <rFont val="ＭＳ Ｐゴシック"/>
        <family val="3"/>
        <charset val="128"/>
      </rPr>
      <t>：高松城　</t>
    </r>
    <r>
      <rPr>
        <b/>
        <sz val="9"/>
        <color indexed="10"/>
        <rFont val="ＭＳ Ｐゴシック"/>
        <family val="3"/>
        <charset val="128"/>
      </rPr>
      <t>道</t>
    </r>
    <r>
      <rPr>
        <b/>
        <sz val="9"/>
        <color indexed="56"/>
        <rFont val="ＭＳ Ｐゴシック"/>
        <family val="3"/>
        <charset val="128"/>
      </rPr>
      <t>：高松中央通り　</t>
    </r>
    <r>
      <rPr>
        <b/>
        <sz val="9"/>
        <color indexed="10"/>
        <rFont val="ＭＳ Ｐゴシック"/>
        <family val="3"/>
        <charset val="128"/>
      </rPr>
      <t>快水浴</t>
    </r>
    <r>
      <rPr>
        <b/>
        <sz val="9"/>
        <color indexed="56"/>
        <rFont val="ＭＳ Ｐゴシック"/>
        <family val="3"/>
        <charset val="128"/>
      </rPr>
      <t>：女木島　</t>
    </r>
    <r>
      <rPr>
        <b/>
        <sz val="9"/>
        <color indexed="10"/>
        <rFont val="ＭＳ Ｐゴシック"/>
        <family val="3"/>
        <charset val="128"/>
      </rPr>
      <t>灯台</t>
    </r>
    <r>
      <rPr>
        <b/>
        <sz val="9"/>
        <color indexed="56"/>
        <rFont val="ＭＳ Ｐゴシック"/>
        <family val="3"/>
        <charset val="128"/>
      </rPr>
      <t xml:space="preserve">：男木島
</t>
    </r>
    <r>
      <rPr>
        <b/>
        <sz val="9"/>
        <color indexed="10"/>
        <rFont val="ＭＳ Ｐゴシック"/>
        <family val="3"/>
        <charset val="128"/>
      </rPr>
      <t>百景</t>
    </r>
    <r>
      <rPr>
        <b/>
        <sz val="9"/>
        <color indexed="56"/>
        <rFont val="ＭＳ Ｐゴシック"/>
        <family val="3"/>
        <charset val="128"/>
      </rPr>
      <t>：直島　</t>
    </r>
    <r>
      <rPr>
        <b/>
        <sz val="9"/>
        <color indexed="10"/>
        <rFont val="ＭＳ Ｐゴシック"/>
        <family val="3"/>
        <charset val="128"/>
      </rPr>
      <t>観光地、百景、遊歩、夕日、夜景</t>
    </r>
    <r>
      <rPr>
        <b/>
        <sz val="9"/>
        <color indexed="56"/>
        <rFont val="ＭＳ Ｐゴシック"/>
        <family val="3"/>
        <charset val="128"/>
      </rPr>
      <t>：屋島　</t>
    </r>
    <r>
      <rPr>
        <b/>
        <sz val="9"/>
        <color indexed="10"/>
        <rFont val="ＭＳ Ｐゴシック"/>
        <family val="3"/>
        <charset val="128"/>
      </rPr>
      <t>国宝</t>
    </r>
    <r>
      <rPr>
        <b/>
        <sz val="9"/>
        <color indexed="56"/>
        <rFont val="ＭＳ Ｐゴシック"/>
        <family val="3"/>
        <charset val="128"/>
      </rPr>
      <t xml:space="preserve">：神谷神社
</t>
    </r>
    <r>
      <rPr>
        <b/>
        <sz val="9"/>
        <color indexed="17"/>
        <rFont val="ＭＳ Ｐゴシック"/>
        <family val="3"/>
        <charset val="128"/>
      </rPr>
      <t>※女木島、男木島、直島は高松港の案内板を見るのみ</t>
    </r>
    <rPh sb="0" eb="2">
      <t>トクベツ</t>
    </rPh>
    <rPh sb="2" eb="4">
      <t>シセキ</t>
    </rPh>
    <rPh sb="12" eb="14">
      <t>ジンジャ</t>
    </rPh>
    <rPh sb="15" eb="17">
      <t>タムラ</t>
    </rPh>
    <rPh sb="17" eb="19">
      <t>ジンジャ</t>
    </rPh>
    <rPh sb="20" eb="22">
      <t>メイショウ</t>
    </rPh>
    <rPh sb="23" eb="25">
      <t>トシ</t>
    </rPh>
    <rPh sb="25" eb="27">
      <t>コウエン</t>
    </rPh>
    <rPh sb="28" eb="30">
      <t>リツリン</t>
    </rPh>
    <rPh sb="30" eb="32">
      <t>コウエン</t>
    </rPh>
    <rPh sb="33" eb="36">
      <t>シンリンヨク</t>
    </rPh>
    <rPh sb="37" eb="38">
      <t>モリ</t>
    </rPh>
    <rPh sb="45" eb="47">
      <t>レキシ</t>
    </rPh>
    <rPh sb="47" eb="49">
      <t>フウド</t>
    </rPh>
    <rPh sb="50" eb="53">
      <t>カンコウチ</t>
    </rPh>
    <rPh sb="54" eb="57">
      <t>タカマツシ</t>
    </rPh>
    <rPh sb="58" eb="60">
      <t>メイジョウ</t>
    </rPh>
    <rPh sb="61" eb="64">
      <t>タカマツジョウ</t>
    </rPh>
    <rPh sb="65" eb="66">
      <t>ミチ</t>
    </rPh>
    <rPh sb="67" eb="69">
      <t>タカマツ</t>
    </rPh>
    <rPh sb="69" eb="71">
      <t>チュウオウ</t>
    </rPh>
    <rPh sb="71" eb="72">
      <t>ドオ</t>
    </rPh>
    <rPh sb="74" eb="75">
      <t>ココロヨ</t>
    </rPh>
    <rPh sb="75" eb="77">
      <t>スイヨク</t>
    </rPh>
    <rPh sb="78" eb="79">
      <t>オンナ</t>
    </rPh>
    <rPh sb="79" eb="80">
      <t>キ</t>
    </rPh>
    <rPh sb="80" eb="81">
      <t>シマ</t>
    </rPh>
    <rPh sb="82" eb="84">
      <t>トウダイ</t>
    </rPh>
    <rPh sb="85" eb="86">
      <t>オトコ</t>
    </rPh>
    <rPh sb="86" eb="87">
      <t>キ</t>
    </rPh>
    <rPh sb="87" eb="88">
      <t>シマ</t>
    </rPh>
    <rPh sb="89" eb="91">
      <t>ヒャッケイ</t>
    </rPh>
    <rPh sb="92" eb="93">
      <t>ナオ</t>
    </rPh>
    <rPh sb="93" eb="94">
      <t>シマ</t>
    </rPh>
    <rPh sb="95" eb="98">
      <t>カンコウチ</t>
    </rPh>
    <rPh sb="99" eb="101">
      <t>ヒャッケイ</t>
    </rPh>
    <rPh sb="102" eb="104">
      <t>ユウホ</t>
    </rPh>
    <rPh sb="105" eb="107">
      <t>ユウヒ</t>
    </rPh>
    <rPh sb="108" eb="110">
      <t>ヤケイ</t>
    </rPh>
    <rPh sb="134" eb="136">
      <t>タカマツ</t>
    </rPh>
    <rPh sb="136" eb="137">
      <t>コウ</t>
    </rPh>
    <rPh sb="138" eb="141">
      <t>アンナイバン</t>
    </rPh>
    <rPh sb="142" eb="143">
      <t>ミ</t>
    </rPh>
    <phoneticPr fontId="1"/>
  </si>
  <si>
    <t>　-</t>
    <phoneticPr fontId="1"/>
  </si>
  <si>
    <t>長崎県</t>
    <rPh sb="0" eb="3">
      <t>ナガサキケン</t>
    </rPh>
    <phoneticPr fontId="1"/>
  </si>
  <si>
    <t>対馬</t>
    <rPh sb="0" eb="2">
      <t>ツシマ</t>
    </rPh>
    <phoneticPr fontId="1"/>
  </si>
  <si>
    <t>壱岐</t>
    <rPh sb="0" eb="2">
      <t>イキ</t>
    </rPh>
    <phoneticPr fontId="1"/>
  </si>
  <si>
    <t>佐賀県</t>
    <rPh sb="0" eb="3">
      <t>サガケン</t>
    </rPh>
    <phoneticPr fontId="1"/>
  </si>
  <si>
    <t>長崎県</t>
    <rPh sb="0" eb="2">
      <t>ナガサキ</t>
    </rPh>
    <rPh sb="2" eb="3">
      <t>ケン</t>
    </rPh>
    <phoneticPr fontId="1"/>
  </si>
  <si>
    <t>平戸</t>
    <rPh sb="0" eb="2">
      <t>ヒラト</t>
    </rPh>
    <phoneticPr fontId="1"/>
  </si>
  <si>
    <t>鹿島</t>
    <rPh sb="0" eb="2">
      <t>カシマ</t>
    </rPh>
    <phoneticPr fontId="1"/>
  </si>
  <si>
    <t>松浦</t>
    <rPh sb="0" eb="2">
      <t>マツウラ</t>
    </rPh>
    <phoneticPr fontId="1"/>
  </si>
  <si>
    <t>佐賀、小城、武雄</t>
    <rPh sb="0" eb="2">
      <t>サガ</t>
    </rPh>
    <rPh sb="3" eb="4">
      <t>チイ</t>
    </rPh>
    <rPh sb="4" eb="5">
      <t>シロ</t>
    </rPh>
    <rPh sb="6" eb="8">
      <t>タケオ</t>
    </rPh>
    <phoneticPr fontId="1"/>
  </si>
  <si>
    <t>有田、伊万里</t>
    <rPh sb="0" eb="2">
      <t>アリタ</t>
    </rPh>
    <rPh sb="3" eb="6">
      <t>イマリ</t>
    </rPh>
    <phoneticPr fontId="1"/>
  </si>
  <si>
    <t>佐世保</t>
    <rPh sb="0" eb="3">
      <t>サセボ</t>
    </rPh>
    <phoneticPr fontId="1"/>
  </si>
  <si>
    <t>＜１4．5.17－5.31佐賀県、長崎県＞</t>
    <rPh sb="13" eb="16">
      <t>サガケン</t>
    </rPh>
    <rPh sb="17" eb="20">
      <t>ナガサキケン</t>
    </rPh>
    <phoneticPr fontId="6"/>
  </si>
  <si>
    <r>
      <rPr>
        <b/>
        <sz val="9"/>
        <color indexed="10"/>
        <rFont val="ＭＳ Ｐゴシック"/>
        <family val="3"/>
        <charset val="128"/>
      </rPr>
      <t>風景</t>
    </r>
    <r>
      <rPr>
        <b/>
        <sz val="9"/>
        <color indexed="56"/>
        <rFont val="ＭＳ Ｐゴシック"/>
        <family val="3"/>
        <charset val="128"/>
      </rPr>
      <t>：対馬　</t>
    </r>
    <r>
      <rPr>
        <b/>
        <sz val="9"/>
        <color indexed="10"/>
        <rFont val="ＭＳ Ｐゴシック"/>
        <family val="3"/>
        <charset val="128"/>
      </rPr>
      <t>むら景観</t>
    </r>
    <r>
      <rPr>
        <b/>
        <sz val="9"/>
        <color indexed="56"/>
        <rFont val="ＭＳ Ｐゴシック"/>
        <family val="3"/>
        <charset val="128"/>
      </rPr>
      <t>：椎屋石屋根　</t>
    </r>
    <r>
      <rPr>
        <b/>
        <sz val="9"/>
        <color indexed="10"/>
        <rFont val="ＭＳ Ｐゴシック"/>
        <family val="3"/>
        <charset val="128"/>
      </rPr>
      <t>特別史跡</t>
    </r>
    <r>
      <rPr>
        <b/>
        <sz val="9"/>
        <color indexed="56"/>
        <rFont val="ＭＳ Ｐゴシック"/>
        <family val="3"/>
        <charset val="128"/>
      </rPr>
      <t>：金田城跡　</t>
    </r>
    <r>
      <rPr>
        <b/>
        <sz val="9"/>
        <color indexed="10"/>
        <rFont val="ＭＳ Ｐゴシック"/>
        <family val="3"/>
        <charset val="128"/>
      </rPr>
      <t>名木</t>
    </r>
    <r>
      <rPr>
        <b/>
        <sz val="9"/>
        <color indexed="56"/>
        <rFont val="ＭＳ Ｐゴシック"/>
        <family val="3"/>
        <charset val="128"/>
      </rPr>
      <t>：琴の大イチョウ　</t>
    </r>
    <r>
      <rPr>
        <b/>
        <sz val="9"/>
        <color indexed="10"/>
        <rFont val="ＭＳ Ｐゴシック"/>
        <family val="3"/>
        <charset val="128"/>
      </rPr>
      <t>渚</t>
    </r>
    <r>
      <rPr>
        <b/>
        <sz val="9"/>
        <color indexed="56"/>
        <rFont val="ＭＳ Ｐゴシック"/>
        <family val="3"/>
        <charset val="128"/>
      </rPr>
      <t>：三宇田浜</t>
    </r>
    <rPh sb="0" eb="2">
      <t>フウケイ</t>
    </rPh>
    <rPh sb="3" eb="5">
      <t>ツシマ</t>
    </rPh>
    <rPh sb="8" eb="10">
      <t>ケイカン</t>
    </rPh>
    <rPh sb="17" eb="19">
      <t>トクベツ</t>
    </rPh>
    <rPh sb="19" eb="21">
      <t>シセキ</t>
    </rPh>
    <rPh sb="22" eb="24">
      <t>カネダ</t>
    </rPh>
    <rPh sb="24" eb="25">
      <t>シロ</t>
    </rPh>
    <rPh sb="25" eb="26">
      <t>アト</t>
    </rPh>
    <rPh sb="27" eb="29">
      <t>メイボク</t>
    </rPh>
    <rPh sb="30" eb="31">
      <t>コト</t>
    </rPh>
    <rPh sb="32" eb="33">
      <t>ダイ</t>
    </rPh>
    <rPh sb="38" eb="39">
      <t>ナギサ</t>
    </rPh>
    <phoneticPr fontId="1"/>
  </si>
  <si>
    <r>
      <rPr>
        <b/>
        <sz val="9"/>
        <color indexed="10"/>
        <rFont val="ＭＳ Ｐゴシック"/>
        <family val="3"/>
        <charset val="128"/>
      </rPr>
      <t>快水浴</t>
    </r>
    <r>
      <rPr>
        <b/>
        <sz val="9"/>
        <color indexed="56"/>
        <rFont val="ＭＳ Ｐゴシック"/>
        <family val="3"/>
        <charset val="128"/>
      </rPr>
      <t>：辰ノ島　</t>
    </r>
    <r>
      <rPr>
        <b/>
        <sz val="9"/>
        <color indexed="10"/>
        <rFont val="ＭＳ Ｐゴシック"/>
        <family val="3"/>
        <charset val="128"/>
      </rPr>
      <t>特別史跡</t>
    </r>
    <r>
      <rPr>
        <b/>
        <sz val="9"/>
        <color indexed="56"/>
        <rFont val="ＭＳ Ｐゴシック"/>
        <family val="3"/>
        <charset val="128"/>
      </rPr>
      <t>：原の辻遺跡　</t>
    </r>
    <r>
      <rPr>
        <b/>
        <sz val="9"/>
        <color indexed="10"/>
        <rFont val="ＭＳ Ｐゴシック"/>
        <family val="3"/>
        <charset val="128"/>
      </rPr>
      <t>渚、白砂青松、快水浴</t>
    </r>
    <r>
      <rPr>
        <b/>
        <sz val="9"/>
        <color indexed="56"/>
        <rFont val="ＭＳ Ｐゴシック"/>
        <family val="3"/>
        <charset val="128"/>
      </rPr>
      <t>：筒城浜　</t>
    </r>
    <rPh sb="0" eb="1">
      <t>ココロヨ</t>
    </rPh>
    <rPh sb="1" eb="3">
      <t>スイヨク</t>
    </rPh>
    <rPh sb="8" eb="10">
      <t>トクベツ</t>
    </rPh>
    <rPh sb="10" eb="12">
      <t>シセキ</t>
    </rPh>
    <rPh sb="19" eb="20">
      <t>ナギサ</t>
    </rPh>
    <rPh sb="21" eb="22">
      <t>シロ</t>
    </rPh>
    <rPh sb="22" eb="23">
      <t>スナ</t>
    </rPh>
    <rPh sb="23" eb="24">
      <t>アオ</t>
    </rPh>
    <rPh sb="24" eb="25">
      <t>マツ</t>
    </rPh>
    <rPh sb="26" eb="27">
      <t>ココロヨ</t>
    </rPh>
    <rPh sb="27" eb="29">
      <t>スイヨク</t>
    </rPh>
    <phoneticPr fontId="1"/>
  </si>
  <si>
    <t>唐津その１</t>
    <rPh sb="0" eb="2">
      <t>カラツ</t>
    </rPh>
    <phoneticPr fontId="1"/>
  </si>
  <si>
    <r>
      <rPr>
        <b/>
        <sz val="9"/>
        <color indexed="10"/>
        <rFont val="ＭＳ Ｐゴシック"/>
        <family val="3"/>
        <charset val="128"/>
      </rPr>
      <t>日本百景</t>
    </r>
    <r>
      <rPr>
        <b/>
        <sz val="9"/>
        <color indexed="56"/>
        <rFont val="ＭＳ Ｐゴシック"/>
        <family val="3"/>
        <charset val="128"/>
      </rPr>
      <t>：川上川　</t>
    </r>
    <r>
      <rPr>
        <b/>
        <sz val="9"/>
        <color indexed="10"/>
        <rFont val="ＭＳ Ｐゴシック"/>
        <family val="3"/>
        <charset val="128"/>
      </rPr>
      <t>渓谷</t>
    </r>
    <r>
      <rPr>
        <b/>
        <sz val="9"/>
        <color indexed="56"/>
        <rFont val="ＭＳ Ｐゴシック"/>
        <family val="3"/>
        <charset val="128"/>
      </rPr>
      <t>：川上峡　</t>
    </r>
    <r>
      <rPr>
        <b/>
        <sz val="9"/>
        <color indexed="10"/>
        <rFont val="ＭＳ Ｐゴシック"/>
        <family val="3"/>
        <charset val="128"/>
      </rPr>
      <t>峠</t>
    </r>
    <r>
      <rPr>
        <b/>
        <sz val="9"/>
        <color indexed="56"/>
        <rFont val="ＭＳ Ｐゴシック"/>
        <family val="3"/>
        <charset val="128"/>
      </rPr>
      <t>：三瀬峠　</t>
    </r>
    <r>
      <rPr>
        <b/>
        <sz val="9"/>
        <color indexed="10"/>
        <rFont val="ＭＳ Ｐゴシック"/>
        <family val="3"/>
        <charset val="128"/>
      </rPr>
      <t>棚田</t>
    </r>
    <r>
      <rPr>
        <b/>
        <sz val="9"/>
        <color indexed="56"/>
        <rFont val="ＭＳ Ｐゴシック"/>
        <family val="3"/>
        <charset val="128"/>
      </rPr>
      <t>：西の谷　</t>
    </r>
    <r>
      <rPr>
        <b/>
        <sz val="9"/>
        <color indexed="10"/>
        <rFont val="ＭＳ Ｐゴシック"/>
        <family val="3"/>
        <charset val="128"/>
      </rPr>
      <t>滝</t>
    </r>
    <r>
      <rPr>
        <b/>
        <sz val="9"/>
        <color indexed="56"/>
        <rFont val="ＭＳ Ｐゴシック"/>
        <family val="3"/>
        <charset val="128"/>
      </rPr>
      <t>：観音の滝　</t>
    </r>
    <r>
      <rPr>
        <b/>
        <sz val="9"/>
        <color indexed="10"/>
        <rFont val="ＭＳ Ｐゴシック"/>
        <family val="3"/>
        <charset val="128"/>
      </rPr>
      <t>森林浴の森</t>
    </r>
    <r>
      <rPr>
        <b/>
        <sz val="9"/>
        <color indexed="56"/>
        <rFont val="ＭＳ Ｐゴシック"/>
        <family val="3"/>
        <charset val="128"/>
      </rPr>
      <t xml:space="preserve">：猪堀の滝
</t>
    </r>
    <r>
      <rPr>
        <b/>
        <sz val="9"/>
        <color indexed="10"/>
        <rFont val="ＭＳ Ｐゴシック"/>
        <family val="3"/>
        <charset val="128"/>
      </rPr>
      <t>渚、白砂青松、自然、森林浴の森、道、名勝、かおり風景、21世紀百景</t>
    </r>
    <r>
      <rPr>
        <b/>
        <sz val="9"/>
        <color indexed="56"/>
        <rFont val="ＭＳ Ｐゴシック"/>
        <family val="3"/>
        <charset val="128"/>
      </rPr>
      <t xml:space="preserve">：虹の松原
</t>
    </r>
    <r>
      <rPr>
        <b/>
        <sz val="9"/>
        <color indexed="10"/>
        <rFont val="ＭＳ Ｐゴシック"/>
        <family val="3"/>
        <charset val="128"/>
      </rPr>
      <t>音風景</t>
    </r>
    <r>
      <rPr>
        <b/>
        <sz val="9"/>
        <color indexed="56"/>
        <rFont val="ＭＳ Ｐゴシック"/>
        <family val="3"/>
        <charset val="128"/>
      </rPr>
      <t>：唐津曳山囃子　</t>
    </r>
    <r>
      <rPr>
        <b/>
        <sz val="9"/>
        <color indexed="10"/>
        <rFont val="ＭＳ Ｐゴシック"/>
        <family val="3"/>
        <charset val="128"/>
      </rPr>
      <t>歴史風土</t>
    </r>
    <r>
      <rPr>
        <b/>
        <sz val="9"/>
        <color indexed="56"/>
        <rFont val="ＭＳ Ｐゴシック"/>
        <family val="3"/>
        <charset val="128"/>
      </rPr>
      <t>：唐津市　</t>
    </r>
    <r>
      <rPr>
        <b/>
        <sz val="9"/>
        <color indexed="10"/>
        <rFont val="ＭＳ Ｐゴシック"/>
        <family val="3"/>
        <charset val="128"/>
      </rPr>
      <t>日本百景</t>
    </r>
    <r>
      <rPr>
        <b/>
        <sz val="9"/>
        <color indexed="56"/>
        <rFont val="ＭＳ Ｐゴシック"/>
        <family val="3"/>
        <charset val="128"/>
      </rPr>
      <t>：唐津松浦潟　</t>
    </r>
    <rPh sb="0" eb="2">
      <t>ニホン</t>
    </rPh>
    <rPh sb="2" eb="4">
      <t>ヒャッケイ</t>
    </rPh>
    <rPh sb="5" eb="7">
      <t>カワカミ</t>
    </rPh>
    <rPh sb="7" eb="8">
      <t>ガワ</t>
    </rPh>
    <rPh sb="9" eb="11">
      <t>ケイコク</t>
    </rPh>
    <rPh sb="12" eb="14">
      <t>カワカミ</t>
    </rPh>
    <rPh sb="14" eb="15">
      <t>キョウ</t>
    </rPh>
    <rPh sb="16" eb="17">
      <t>トウゲ</t>
    </rPh>
    <rPh sb="18" eb="20">
      <t>ミツセ</t>
    </rPh>
    <rPh sb="20" eb="21">
      <t>トウゲ</t>
    </rPh>
    <rPh sb="22" eb="24">
      <t>タナダ</t>
    </rPh>
    <rPh sb="25" eb="26">
      <t>ニシ</t>
    </rPh>
    <rPh sb="27" eb="28">
      <t>タニ</t>
    </rPh>
    <rPh sb="29" eb="30">
      <t>タキ</t>
    </rPh>
    <rPh sb="31" eb="33">
      <t>カンノン</t>
    </rPh>
    <rPh sb="34" eb="35">
      <t>タキ</t>
    </rPh>
    <rPh sb="36" eb="39">
      <t>シンリンヨク</t>
    </rPh>
    <rPh sb="40" eb="41">
      <t>モリ</t>
    </rPh>
    <rPh sb="42" eb="43">
      <t>イノシシ</t>
    </rPh>
    <rPh sb="43" eb="44">
      <t>ホリ</t>
    </rPh>
    <rPh sb="45" eb="46">
      <t>タキ</t>
    </rPh>
    <rPh sb="47" eb="48">
      <t>ナギサ</t>
    </rPh>
    <rPh sb="49" eb="50">
      <t>シロ</t>
    </rPh>
    <rPh sb="50" eb="51">
      <t>スナ</t>
    </rPh>
    <rPh sb="51" eb="52">
      <t>アオ</t>
    </rPh>
    <rPh sb="52" eb="53">
      <t>マツ</t>
    </rPh>
    <rPh sb="54" eb="56">
      <t>シゼン</t>
    </rPh>
    <rPh sb="57" eb="60">
      <t>シンリンヨク</t>
    </rPh>
    <rPh sb="61" eb="62">
      <t>モリ</t>
    </rPh>
    <rPh sb="63" eb="64">
      <t>ミチ</t>
    </rPh>
    <rPh sb="65" eb="67">
      <t>メイショウ</t>
    </rPh>
    <rPh sb="71" eb="73">
      <t>フウケイ</t>
    </rPh>
    <rPh sb="76" eb="78">
      <t>セイキ</t>
    </rPh>
    <rPh sb="78" eb="80">
      <t>ヒャッケイ</t>
    </rPh>
    <rPh sb="81" eb="82">
      <t>ニジ</t>
    </rPh>
    <rPh sb="83" eb="85">
      <t>マツバラ</t>
    </rPh>
    <rPh sb="86" eb="87">
      <t>オト</t>
    </rPh>
    <rPh sb="87" eb="89">
      <t>フウケイ</t>
    </rPh>
    <rPh sb="97" eb="99">
      <t>レキシ</t>
    </rPh>
    <rPh sb="99" eb="101">
      <t>フウド</t>
    </rPh>
    <rPh sb="102" eb="105">
      <t>カラツシ</t>
    </rPh>
    <rPh sb="106" eb="108">
      <t>ニホン</t>
    </rPh>
    <rPh sb="108" eb="110">
      <t>ヒャッケイ</t>
    </rPh>
    <phoneticPr fontId="1"/>
  </si>
  <si>
    <t>唐津その２</t>
    <rPh sb="0" eb="2">
      <t>カラツ</t>
    </rPh>
    <phoneticPr fontId="1"/>
  </si>
  <si>
    <r>
      <rPr>
        <b/>
        <sz val="9"/>
        <color indexed="10"/>
        <rFont val="ＭＳ Ｐゴシック"/>
        <family val="3"/>
        <charset val="128"/>
      </rPr>
      <t>秘境</t>
    </r>
    <r>
      <rPr>
        <b/>
        <sz val="9"/>
        <color indexed="56"/>
        <rFont val="ＭＳ Ｐゴシック"/>
        <family val="3"/>
        <charset val="128"/>
      </rPr>
      <t>：鷹島海底遺跡　</t>
    </r>
    <r>
      <rPr>
        <b/>
        <sz val="9"/>
        <color indexed="10"/>
        <rFont val="ＭＳ Ｐゴシック"/>
        <family val="3"/>
        <charset val="128"/>
      </rPr>
      <t>棚田</t>
    </r>
    <r>
      <rPr>
        <b/>
        <sz val="9"/>
        <color indexed="56"/>
        <rFont val="ＭＳ Ｐゴシック"/>
        <family val="3"/>
        <charset val="128"/>
      </rPr>
      <t>：福島土谷</t>
    </r>
    <rPh sb="0" eb="2">
      <t>ヒキョウ</t>
    </rPh>
    <rPh sb="10" eb="12">
      <t>タナダ</t>
    </rPh>
    <phoneticPr fontId="1"/>
  </si>
  <si>
    <r>
      <rPr>
        <b/>
        <sz val="9"/>
        <color indexed="10"/>
        <rFont val="ＭＳ Ｐゴシック"/>
        <family val="3"/>
        <charset val="128"/>
      </rPr>
      <t>道</t>
    </r>
    <r>
      <rPr>
        <b/>
        <sz val="9"/>
        <color indexed="56"/>
        <rFont val="ＭＳ Ｐゴシック"/>
        <family val="3"/>
        <charset val="128"/>
      </rPr>
      <t>：泉山南川良原　</t>
    </r>
    <r>
      <rPr>
        <b/>
        <sz val="9"/>
        <color indexed="10"/>
        <rFont val="ＭＳ Ｐゴシック"/>
        <family val="3"/>
        <charset val="128"/>
      </rPr>
      <t>建造物保存</t>
    </r>
    <r>
      <rPr>
        <b/>
        <sz val="9"/>
        <color indexed="56"/>
        <rFont val="ＭＳ Ｐゴシック"/>
        <family val="3"/>
        <charset val="128"/>
      </rPr>
      <t>：有田内山　</t>
    </r>
    <r>
      <rPr>
        <b/>
        <sz val="9"/>
        <color indexed="10"/>
        <rFont val="ＭＳ Ｐゴシック"/>
        <family val="3"/>
        <charset val="128"/>
      </rPr>
      <t>風景</t>
    </r>
    <r>
      <rPr>
        <b/>
        <sz val="9"/>
        <color indexed="56"/>
        <rFont val="ＭＳ Ｐゴシック"/>
        <family val="3"/>
        <charset val="128"/>
      </rPr>
      <t>：有田陶器　</t>
    </r>
    <r>
      <rPr>
        <b/>
        <sz val="9"/>
        <color indexed="10"/>
        <rFont val="ＭＳ Ｐゴシック"/>
        <family val="3"/>
        <charset val="128"/>
      </rPr>
      <t>かおり風景、音風景</t>
    </r>
    <r>
      <rPr>
        <b/>
        <sz val="9"/>
        <color indexed="56"/>
        <rFont val="ＭＳ Ｐゴシック"/>
        <family val="3"/>
        <charset val="128"/>
      </rPr>
      <t xml:space="preserve">：伊万里焼土
</t>
    </r>
    <r>
      <rPr>
        <b/>
        <sz val="9"/>
        <color indexed="10"/>
        <rFont val="ＭＳ Ｐゴシック"/>
        <family val="3"/>
        <charset val="128"/>
      </rPr>
      <t>名水</t>
    </r>
    <r>
      <rPr>
        <b/>
        <sz val="9"/>
        <color indexed="56"/>
        <rFont val="ＭＳ Ｐゴシック"/>
        <family val="3"/>
        <charset val="128"/>
      </rPr>
      <t>：竜門の清水　</t>
    </r>
    <r>
      <rPr>
        <b/>
        <sz val="9"/>
        <color indexed="10"/>
        <rFont val="ＭＳ Ｐゴシック"/>
        <family val="3"/>
        <charset val="128"/>
      </rPr>
      <t>自然</t>
    </r>
    <r>
      <rPr>
        <b/>
        <sz val="9"/>
        <color indexed="56"/>
        <rFont val="ＭＳ Ｐゴシック"/>
        <family val="3"/>
        <charset val="128"/>
      </rPr>
      <t>：黒髪山　</t>
    </r>
    <r>
      <rPr>
        <b/>
        <sz val="9"/>
        <color indexed="10"/>
        <rFont val="ＭＳ Ｐゴシック"/>
        <family val="3"/>
        <charset val="128"/>
      </rPr>
      <t>名木</t>
    </r>
    <r>
      <rPr>
        <b/>
        <sz val="9"/>
        <color indexed="56"/>
        <rFont val="ＭＳ Ｐゴシック"/>
        <family val="3"/>
        <charset val="128"/>
      </rPr>
      <t>：狩場のタブ　</t>
    </r>
    <r>
      <rPr>
        <b/>
        <sz val="9"/>
        <color indexed="10"/>
        <rFont val="ＭＳ Ｐゴシック"/>
        <family val="3"/>
        <charset val="128"/>
      </rPr>
      <t>棚田</t>
    </r>
    <r>
      <rPr>
        <b/>
        <sz val="9"/>
        <color indexed="56"/>
        <rFont val="ＭＳ Ｐゴシック"/>
        <family val="3"/>
        <charset val="128"/>
      </rPr>
      <t>：岳</t>
    </r>
    <rPh sb="0" eb="1">
      <t>ミチ</t>
    </rPh>
    <rPh sb="9" eb="12">
      <t>ケンゾウブツ</t>
    </rPh>
    <rPh sb="12" eb="14">
      <t>ホゾン</t>
    </rPh>
    <rPh sb="15" eb="17">
      <t>アリタ</t>
    </rPh>
    <rPh sb="17" eb="19">
      <t>ウチヤマ</t>
    </rPh>
    <rPh sb="20" eb="22">
      <t>フウケイ</t>
    </rPh>
    <rPh sb="23" eb="25">
      <t>アリタ</t>
    </rPh>
    <rPh sb="25" eb="27">
      <t>トウキ</t>
    </rPh>
    <rPh sb="31" eb="33">
      <t>フウケイ</t>
    </rPh>
    <rPh sb="34" eb="35">
      <t>オト</t>
    </rPh>
    <rPh sb="35" eb="37">
      <t>フウケイ</t>
    </rPh>
    <rPh sb="44" eb="46">
      <t>メイスイ</t>
    </rPh>
    <rPh sb="47" eb="48">
      <t>リュウ</t>
    </rPh>
    <rPh sb="48" eb="49">
      <t>モン</t>
    </rPh>
    <rPh sb="50" eb="52">
      <t>キヨミズ</t>
    </rPh>
    <rPh sb="53" eb="55">
      <t>シゼン</t>
    </rPh>
    <rPh sb="56" eb="58">
      <t>クロカミ</t>
    </rPh>
    <rPh sb="58" eb="59">
      <t>ヤマ</t>
    </rPh>
    <rPh sb="60" eb="62">
      <t>メイボク</t>
    </rPh>
    <rPh sb="63" eb="65">
      <t>カリバ</t>
    </rPh>
    <rPh sb="69" eb="71">
      <t>タナダ</t>
    </rPh>
    <rPh sb="72" eb="73">
      <t>ガク</t>
    </rPh>
    <phoneticPr fontId="1"/>
  </si>
  <si>
    <r>
      <rPr>
        <b/>
        <sz val="9"/>
        <color indexed="10"/>
        <rFont val="ＭＳ Ｐゴシック"/>
        <family val="3"/>
        <charset val="128"/>
      </rPr>
      <t>快水浴</t>
    </r>
    <r>
      <rPr>
        <b/>
        <sz val="9"/>
        <color indexed="56"/>
        <rFont val="ＭＳ Ｐゴシック"/>
        <family val="3"/>
        <charset val="128"/>
      </rPr>
      <t>：根獅子　</t>
    </r>
    <r>
      <rPr>
        <b/>
        <sz val="9"/>
        <color indexed="10"/>
        <rFont val="ＭＳ Ｐゴシック"/>
        <family val="3"/>
        <charset val="128"/>
      </rPr>
      <t>夕日</t>
    </r>
    <r>
      <rPr>
        <b/>
        <sz val="9"/>
        <color indexed="56"/>
        <rFont val="ＭＳ Ｐゴシック"/>
        <family val="3"/>
        <charset val="128"/>
      </rPr>
      <t>：平戸市　</t>
    </r>
    <r>
      <rPr>
        <b/>
        <sz val="9"/>
        <color indexed="10"/>
        <rFont val="ＭＳ Ｐゴシック"/>
        <family val="3"/>
        <charset val="128"/>
      </rPr>
      <t>名城</t>
    </r>
    <r>
      <rPr>
        <b/>
        <sz val="9"/>
        <color indexed="56"/>
        <rFont val="ＭＳ Ｐゴシック"/>
        <family val="3"/>
        <charset val="128"/>
      </rPr>
      <t>：平戸城</t>
    </r>
    <rPh sb="0" eb="1">
      <t>ココロヨ</t>
    </rPh>
    <rPh sb="1" eb="3">
      <t>スイヨク</t>
    </rPh>
    <rPh sb="8" eb="10">
      <t>ユウヒ</t>
    </rPh>
    <rPh sb="11" eb="13">
      <t>ヒラト</t>
    </rPh>
    <rPh sb="13" eb="14">
      <t>シ</t>
    </rPh>
    <rPh sb="15" eb="17">
      <t>メイジョウ</t>
    </rPh>
    <rPh sb="18" eb="20">
      <t>ヒラト</t>
    </rPh>
    <rPh sb="20" eb="21">
      <t>ジョウ</t>
    </rPh>
    <phoneticPr fontId="1"/>
  </si>
  <si>
    <t>嬉野</t>
    <rPh sb="0" eb="2">
      <t>ウレシノ</t>
    </rPh>
    <phoneticPr fontId="1"/>
  </si>
  <si>
    <r>
      <rPr>
        <b/>
        <sz val="9"/>
        <color indexed="10"/>
        <rFont val="ＭＳ Ｐゴシック"/>
        <family val="3"/>
        <charset val="128"/>
      </rPr>
      <t>岬</t>
    </r>
    <r>
      <rPr>
        <b/>
        <sz val="9"/>
        <color indexed="56"/>
        <rFont val="ＭＳ Ｐゴシック"/>
        <family val="3"/>
        <charset val="128"/>
      </rPr>
      <t>：神崎鼻　</t>
    </r>
    <r>
      <rPr>
        <b/>
        <sz val="9"/>
        <color indexed="10"/>
        <rFont val="ＭＳ Ｐゴシック"/>
        <family val="3"/>
        <charset val="128"/>
      </rPr>
      <t>夜景</t>
    </r>
    <r>
      <rPr>
        <b/>
        <sz val="9"/>
        <color indexed="56"/>
        <rFont val="ＭＳ Ｐゴシック"/>
        <family val="3"/>
        <charset val="128"/>
      </rPr>
      <t>：弓張岳展望台　</t>
    </r>
    <r>
      <rPr>
        <b/>
        <sz val="9"/>
        <color indexed="10"/>
        <rFont val="ＭＳ Ｐゴシック"/>
        <family val="3"/>
        <charset val="128"/>
      </rPr>
      <t>２１世紀風景、日本百景</t>
    </r>
    <r>
      <rPr>
        <b/>
        <sz val="9"/>
        <color indexed="56"/>
        <rFont val="ＭＳ Ｐゴシック"/>
        <family val="3"/>
        <charset val="128"/>
      </rPr>
      <t>：九十九島　</t>
    </r>
    <r>
      <rPr>
        <b/>
        <sz val="9"/>
        <color indexed="10"/>
        <rFont val="ＭＳ Ｐゴシック"/>
        <family val="3"/>
        <charset val="128"/>
      </rPr>
      <t>夕日</t>
    </r>
    <r>
      <rPr>
        <b/>
        <sz val="9"/>
        <color indexed="56"/>
        <rFont val="ＭＳ Ｐゴシック"/>
        <family val="3"/>
        <charset val="128"/>
      </rPr>
      <t xml:space="preserve">：石岳展望台
</t>
    </r>
    <r>
      <rPr>
        <b/>
        <sz val="9"/>
        <color indexed="10"/>
        <rFont val="ＭＳ Ｐゴシック"/>
        <family val="3"/>
        <charset val="128"/>
      </rPr>
      <t>快水浴</t>
    </r>
    <r>
      <rPr>
        <b/>
        <sz val="9"/>
        <color indexed="56"/>
        <rFont val="ＭＳ Ｐゴシック"/>
        <family val="3"/>
        <charset val="128"/>
      </rPr>
      <t>：佐世保白浜　</t>
    </r>
    <r>
      <rPr>
        <b/>
        <sz val="9"/>
        <color indexed="10"/>
        <rFont val="ＭＳ Ｐゴシック"/>
        <family val="3"/>
        <charset val="128"/>
      </rPr>
      <t>棚田</t>
    </r>
    <r>
      <rPr>
        <b/>
        <sz val="9"/>
        <color indexed="56"/>
        <rFont val="ＭＳ Ｐゴシック"/>
        <family val="3"/>
        <charset val="128"/>
      </rPr>
      <t>：川棚日向　</t>
    </r>
    <r>
      <rPr>
        <b/>
        <sz val="9"/>
        <color indexed="10"/>
        <rFont val="ＭＳ Ｐゴシック"/>
        <family val="3"/>
        <charset val="128"/>
      </rPr>
      <t>棚田</t>
    </r>
    <r>
      <rPr>
        <b/>
        <sz val="9"/>
        <color indexed="56"/>
        <rFont val="ＭＳ Ｐゴシック"/>
        <family val="3"/>
        <charset val="128"/>
      </rPr>
      <t>：波佐見鬼木</t>
    </r>
    <rPh sb="0" eb="1">
      <t>ミサキ</t>
    </rPh>
    <rPh sb="2" eb="3">
      <t>カミ</t>
    </rPh>
    <rPh sb="3" eb="4">
      <t>サキ</t>
    </rPh>
    <rPh sb="4" eb="5">
      <t>ハナ</t>
    </rPh>
    <rPh sb="6" eb="8">
      <t>ヤケイ</t>
    </rPh>
    <rPh sb="9" eb="10">
      <t>ユミ</t>
    </rPh>
    <rPh sb="10" eb="11">
      <t>ハ</t>
    </rPh>
    <rPh sb="11" eb="12">
      <t>ダケ</t>
    </rPh>
    <rPh sb="12" eb="15">
      <t>テンボウダイ</t>
    </rPh>
    <rPh sb="18" eb="20">
      <t>セイキ</t>
    </rPh>
    <rPh sb="20" eb="22">
      <t>フウケイ</t>
    </rPh>
    <rPh sb="23" eb="25">
      <t>ニホン</t>
    </rPh>
    <rPh sb="25" eb="27">
      <t>ヒャッケイ</t>
    </rPh>
    <rPh sb="28" eb="31">
      <t>９９</t>
    </rPh>
    <rPh sb="31" eb="32">
      <t>シマ</t>
    </rPh>
    <rPh sb="33" eb="35">
      <t>ユウヒ</t>
    </rPh>
    <rPh sb="36" eb="37">
      <t>イシ</t>
    </rPh>
    <rPh sb="37" eb="38">
      <t>ダケ</t>
    </rPh>
    <rPh sb="38" eb="41">
      <t>テンボウダイ</t>
    </rPh>
    <rPh sb="42" eb="43">
      <t>ココロヨ</t>
    </rPh>
    <rPh sb="43" eb="45">
      <t>スイヨク</t>
    </rPh>
    <rPh sb="52" eb="54">
      <t>タナダ</t>
    </rPh>
    <rPh sb="55" eb="57">
      <t>カワタナ</t>
    </rPh>
    <rPh sb="57" eb="59">
      <t>ヒュウガ</t>
    </rPh>
    <rPh sb="60" eb="62">
      <t>タナダ</t>
    </rPh>
    <phoneticPr fontId="1"/>
  </si>
  <si>
    <r>
      <rPr>
        <b/>
        <sz val="9"/>
        <color indexed="10"/>
        <rFont val="ＭＳ Ｐゴシック"/>
        <family val="3"/>
        <charset val="128"/>
      </rPr>
      <t>建造物保存</t>
    </r>
    <r>
      <rPr>
        <b/>
        <sz val="9"/>
        <color indexed="56"/>
        <rFont val="ＭＳ Ｐゴシック"/>
        <family val="3"/>
        <charset val="128"/>
      </rPr>
      <t>：塩田津　</t>
    </r>
    <r>
      <rPr>
        <b/>
        <sz val="9"/>
        <color indexed="10"/>
        <rFont val="ＭＳ Ｐゴシック"/>
        <family val="3"/>
        <charset val="128"/>
      </rPr>
      <t>名湯、日本百景</t>
    </r>
    <r>
      <rPr>
        <b/>
        <sz val="9"/>
        <color indexed="56"/>
        <rFont val="ＭＳ Ｐゴシック"/>
        <family val="3"/>
        <charset val="128"/>
      </rPr>
      <t>：嬉野温泉</t>
    </r>
    <rPh sb="0" eb="3">
      <t>ケンゾウブツ</t>
    </rPh>
    <rPh sb="3" eb="5">
      <t>ホゾン</t>
    </rPh>
    <rPh sb="6" eb="7">
      <t>シオ</t>
    </rPh>
    <rPh sb="7" eb="9">
      <t>タヅ</t>
    </rPh>
    <rPh sb="10" eb="12">
      <t>メイトウ</t>
    </rPh>
    <rPh sb="13" eb="15">
      <t>ニホン</t>
    </rPh>
    <rPh sb="15" eb="17">
      <t>ヒャッケイ</t>
    </rPh>
    <rPh sb="18" eb="20">
      <t>ウレシノ</t>
    </rPh>
    <rPh sb="20" eb="22">
      <t>オンセン</t>
    </rPh>
    <phoneticPr fontId="1"/>
  </si>
  <si>
    <t>島原半島その１</t>
    <rPh sb="0" eb="2">
      <t>シマバラ</t>
    </rPh>
    <rPh sb="2" eb="4">
      <t>ハントウ</t>
    </rPh>
    <phoneticPr fontId="1"/>
  </si>
  <si>
    <r>
      <rPr>
        <b/>
        <sz val="9"/>
        <color indexed="10"/>
        <rFont val="ＭＳ Ｐゴシック"/>
        <family val="3"/>
        <charset val="128"/>
      </rPr>
      <t>建造物保存</t>
    </r>
    <r>
      <rPr>
        <b/>
        <sz val="9"/>
        <color indexed="56"/>
        <rFont val="ＭＳ Ｐゴシック"/>
        <family val="3"/>
        <charset val="128"/>
      </rPr>
      <t>：金屋町　</t>
    </r>
    <r>
      <rPr>
        <b/>
        <sz val="9"/>
        <color indexed="10"/>
        <rFont val="ＭＳ Ｐゴシック"/>
        <family val="3"/>
        <charset val="128"/>
      </rPr>
      <t>建造物保存</t>
    </r>
    <r>
      <rPr>
        <b/>
        <sz val="9"/>
        <color indexed="56"/>
        <rFont val="ＭＳ Ｐゴシック"/>
        <family val="3"/>
        <charset val="128"/>
      </rPr>
      <t>：八本木宿　</t>
    </r>
    <r>
      <rPr>
        <b/>
        <sz val="9"/>
        <color indexed="10"/>
        <rFont val="ＭＳ Ｐゴシック"/>
        <family val="3"/>
        <charset val="128"/>
      </rPr>
      <t>神社</t>
    </r>
    <r>
      <rPr>
        <b/>
        <sz val="9"/>
        <color indexed="56"/>
        <rFont val="ＭＳ Ｐゴシック"/>
        <family val="3"/>
        <charset val="128"/>
      </rPr>
      <t>：祐徳稲荷神社　</t>
    </r>
    <r>
      <rPr>
        <b/>
        <sz val="9"/>
        <color indexed="10"/>
        <rFont val="ＭＳ Ｐゴシック"/>
        <family val="3"/>
        <charset val="128"/>
      </rPr>
      <t>自然</t>
    </r>
    <r>
      <rPr>
        <b/>
        <sz val="9"/>
        <color indexed="56"/>
        <rFont val="ＭＳ Ｐゴシック"/>
        <family val="3"/>
        <charset val="128"/>
      </rPr>
      <t>：多良岳</t>
    </r>
    <rPh sb="0" eb="3">
      <t>ケンゾウブツ</t>
    </rPh>
    <rPh sb="3" eb="5">
      <t>ホゾン</t>
    </rPh>
    <rPh sb="6" eb="8">
      <t>カナヤ</t>
    </rPh>
    <rPh sb="8" eb="9">
      <t>マチ</t>
    </rPh>
    <rPh sb="10" eb="13">
      <t>ケンゾウブツ</t>
    </rPh>
    <rPh sb="13" eb="15">
      <t>ホゾン</t>
    </rPh>
    <rPh sb="16" eb="17">
      <t>ハチ</t>
    </rPh>
    <rPh sb="17" eb="18">
      <t>ホン</t>
    </rPh>
    <rPh sb="18" eb="19">
      <t>キ</t>
    </rPh>
    <rPh sb="19" eb="20">
      <t>ヤド</t>
    </rPh>
    <rPh sb="21" eb="23">
      <t>ジンジャ</t>
    </rPh>
    <rPh sb="31" eb="33">
      <t>シゼン</t>
    </rPh>
    <rPh sb="34" eb="37">
      <t>タラダケ</t>
    </rPh>
    <phoneticPr fontId="1"/>
  </si>
  <si>
    <t>長崎その１</t>
    <rPh sb="0" eb="2">
      <t>ナガサキ</t>
    </rPh>
    <phoneticPr fontId="1"/>
  </si>
  <si>
    <t>長崎その２</t>
    <rPh sb="0" eb="2">
      <t>ナガサキ</t>
    </rPh>
    <phoneticPr fontId="1"/>
  </si>
  <si>
    <t>長崎その３</t>
    <rPh sb="0" eb="2">
      <t>ナガサキ</t>
    </rPh>
    <phoneticPr fontId="1"/>
  </si>
  <si>
    <t>島原半島その２</t>
    <rPh sb="0" eb="2">
      <t>シマバラ</t>
    </rPh>
    <rPh sb="2" eb="4">
      <t>ハントウ</t>
    </rPh>
    <phoneticPr fontId="1"/>
  </si>
  <si>
    <r>
      <rPr>
        <b/>
        <sz val="9"/>
        <color indexed="10"/>
        <rFont val="ＭＳ Ｐゴシック"/>
        <family val="3"/>
        <charset val="128"/>
      </rPr>
      <t>棚田</t>
    </r>
    <r>
      <rPr>
        <b/>
        <sz val="9"/>
        <color indexed="56"/>
        <rFont val="ＭＳ Ｐゴシック"/>
        <family val="3"/>
        <charset val="128"/>
      </rPr>
      <t>：南有馬谷水　</t>
    </r>
    <r>
      <rPr>
        <b/>
        <sz val="9"/>
        <color indexed="10"/>
        <rFont val="ＭＳ Ｐゴシック"/>
        <family val="3"/>
        <charset val="128"/>
      </rPr>
      <t>快水浴</t>
    </r>
    <r>
      <rPr>
        <b/>
        <sz val="9"/>
        <color indexed="56"/>
        <rFont val="ＭＳ Ｐゴシック"/>
        <family val="3"/>
        <charset val="128"/>
      </rPr>
      <t>：南島原白浜　</t>
    </r>
    <r>
      <rPr>
        <b/>
        <sz val="9"/>
        <color indexed="10"/>
        <rFont val="ＭＳ Ｐゴシック"/>
        <family val="3"/>
        <charset val="128"/>
      </rPr>
      <t>白砂青松</t>
    </r>
    <r>
      <rPr>
        <b/>
        <sz val="9"/>
        <color indexed="56"/>
        <rFont val="ＭＳ Ｐゴシック"/>
        <family val="3"/>
        <charset val="128"/>
      </rPr>
      <t>：野田浜　</t>
    </r>
    <r>
      <rPr>
        <b/>
        <sz val="9"/>
        <color indexed="10"/>
        <rFont val="ＭＳ Ｐゴシック"/>
        <family val="3"/>
        <charset val="128"/>
      </rPr>
      <t>むら景観</t>
    </r>
    <r>
      <rPr>
        <b/>
        <sz val="9"/>
        <color indexed="56"/>
        <rFont val="ＭＳ Ｐゴシック"/>
        <family val="3"/>
        <charset val="128"/>
      </rPr>
      <t>：小浜木指　</t>
    </r>
    <r>
      <rPr>
        <b/>
        <sz val="9"/>
        <color indexed="10"/>
        <rFont val="ＭＳ Ｐゴシック"/>
        <family val="3"/>
        <charset val="128"/>
      </rPr>
      <t>名湯</t>
    </r>
    <r>
      <rPr>
        <b/>
        <sz val="9"/>
        <color indexed="56"/>
        <rFont val="ＭＳ Ｐゴシック"/>
        <family val="3"/>
        <charset val="128"/>
      </rPr>
      <t xml:space="preserve">：小浜温泉
</t>
    </r>
    <r>
      <rPr>
        <b/>
        <sz val="9"/>
        <color indexed="10"/>
        <rFont val="ＭＳ Ｐゴシック"/>
        <family val="3"/>
        <charset val="128"/>
      </rPr>
      <t>棚田</t>
    </r>
    <r>
      <rPr>
        <b/>
        <sz val="9"/>
        <color indexed="56"/>
        <rFont val="ＭＳ Ｐゴシック"/>
        <family val="3"/>
        <charset val="128"/>
      </rPr>
      <t>：千々石清水　</t>
    </r>
    <r>
      <rPr>
        <b/>
        <sz val="9"/>
        <color indexed="10"/>
        <rFont val="ＭＳ Ｐゴシック"/>
        <family val="3"/>
        <charset val="128"/>
      </rPr>
      <t>白砂青松、自然</t>
    </r>
    <r>
      <rPr>
        <b/>
        <sz val="9"/>
        <color indexed="56"/>
        <rFont val="ＭＳ Ｐゴシック"/>
        <family val="3"/>
        <charset val="128"/>
      </rPr>
      <t>：千々石海岸　</t>
    </r>
    <r>
      <rPr>
        <b/>
        <sz val="9"/>
        <color indexed="10"/>
        <rFont val="ＭＳ Ｐゴシック"/>
        <family val="3"/>
        <charset val="128"/>
      </rPr>
      <t>森林浴の森、都市公園</t>
    </r>
    <r>
      <rPr>
        <b/>
        <sz val="9"/>
        <color indexed="56"/>
        <rFont val="ＭＳ Ｐゴシック"/>
        <family val="3"/>
        <charset val="128"/>
      </rPr>
      <t>：上山公園　</t>
    </r>
    <r>
      <rPr>
        <b/>
        <sz val="9"/>
        <color indexed="10"/>
        <rFont val="ＭＳ Ｐゴシック"/>
        <family val="3"/>
        <charset val="128"/>
      </rPr>
      <t>桜名所</t>
    </r>
    <r>
      <rPr>
        <b/>
        <sz val="9"/>
        <color indexed="56"/>
        <rFont val="ＭＳ Ｐゴシック"/>
        <family val="3"/>
        <charset val="128"/>
      </rPr>
      <t>：大村公園</t>
    </r>
    <rPh sb="0" eb="2">
      <t>タナダ</t>
    </rPh>
    <rPh sb="9" eb="10">
      <t>ココロヨ</t>
    </rPh>
    <rPh sb="10" eb="12">
      <t>スイヨク</t>
    </rPh>
    <rPh sb="13" eb="14">
      <t>ミナミ</t>
    </rPh>
    <rPh sb="14" eb="16">
      <t>シマバラ</t>
    </rPh>
    <rPh sb="16" eb="18">
      <t>シラハマ</t>
    </rPh>
    <rPh sb="19" eb="20">
      <t>シロ</t>
    </rPh>
    <rPh sb="20" eb="21">
      <t>スナ</t>
    </rPh>
    <rPh sb="21" eb="22">
      <t>アオ</t>
    </rPh>
    <rPh sb="22" eb="23">
      <t>マツ</t>
    </rPh>
    <rPh sb="24" eb="26">
      <t>ノダ</t>
    </rPh>
    <rPh sb="26" eb="27">
      <t>ハマ</t>
    </rPh>
    <rPh sb="30" eb="32">
      <t>ケイカン</t>
    </rPh>
    <rPh sb="38" eb="40">
      <t>メイトウ</t>
    </rPh>
    <rPh sb="41" eb="43">
      <t>オバマ</t>
    </rPh>
    <rPh sb="43" eb="45">
      <t>オンセン</t>
    </rPh>
    <rPh sb="46" eb="48">
      <t>タナダ</t>
    </rPh>
    <rPh sb="55" eb="56">
      <t>シロ</t>
    </rPh>
    <rPh sb="56" eb="57">
      <t>スナ</t>
    </rPh>
    <rPh sb="57" eb="58">
      <t>アオ</t>
    </rPh>
    <rPh sb="58" eb="59">
      <t>マツ</t>
    </rPh>
    <rPh sb="60" eb="62">
      <t>シゼン</t>
    </rPh>
    <rPh sb="69" eb="72">
      <t>シンリンヨク</t>
    </rPh>
    <rPh sb="73" eb="74">
      <t>モリ</t>
    </rPh>
    <rPh sb="75" eb="77">
      <t>トシ</t>
    </rPh>
    <rPh sb="77" eb="79">
      <t>コウエン</t>
    </rPh>
    <rPh sb="80" eb="82">
      <t>カミヤマ</t>
    </rPh>
    <rPh sb="82" eb="84">
      <t>コウエン</t>
    </rPh>
    <rPh sb="85" eb="86">
      <t>サクラ</t>
    </rPh>
    <rPh sb="86" eb="88">
      <t>メイショ</t>
    </rPh>
    <rPh sb="89" eb="91">
      <t>オオムラ</t>
    </rPh>
    <rPh sb="91" eb="93">
      <t>コウエン</t>
    </rPh>
    <phoneticPr fontId="1"/>
  </si>
  <si>
    <r>
      <rPr>
        <b/>
        <sz val="9"/>
        <color indexed="10"/>
        <rFont val="ＭＳ Ｐゴシック"/>
        <family val="3"/>
        <charset val="128"/>
      </rPr>
      <t>歴史の道、峠</t>
    </r>
    <r>
      <rPr>
        <b/>
        <sz val="9"/>
        <color indexed="56"/>
        <rFont val="ＭＳ Ｐゴシック"/>
        <family val="3"/>
        <charset val="128"/>
      </rPr>
      <t>：日見峠越　</t>
    </r>
    <r>
      <rPr>
        <b/>
        <sz val="9"/>
        <color indexed="10"/>
        <rFont val="ＭＳ Ｐゴシック"/>
        <family val="3"/>
        <charset val="128"/>
      </rPr>
      <t>渚、快水浴</t>
    </r>
    <r>
      <rPr>
        <b/>
        <sz val="9"/>
        <color indexed="56"/>
        <rFont val="ＭＳ Ｐゴシック"/>
        <family val="3"/>
        <charset val="128"/>
      </rPr>
      <t>：高浜海水浴場　</t>
    </r>
    <r>
      <rPr>
        <b/>
        <sz val="9"/>
        <color indexed="10"/>
        <rFont val="ＭＳ Ｐゴシック"/>
        <family val="3"/>
        <charset val="128"/>
      </rPr>
      <t>岬</t>
    </r>
    <r>
      <rPr>
        <b/>
        <sz val="9"/>
        <color indexed="56"/>
        <rFont val="ＭＳ Ｐゴシック"/>
        <family val="3"/>
        <charset val="128"/>
      </rPr>
      <t>：野母崎　</t>
    </r>
    <r>
      <rPr>
        <b/>
        <sz val="9"/>
        <color indexed="10"/>
        <rFont val="ＭＳ Ｐゴシック"/>
        <family val="3"/>
        <charset val="128"/>
      </rPr>
      <t>かおり風景</t>
    </r>
    <r>
      <rPr>
        <b/>
        <sz val="9"/>
        <color indexed="56"/>
        <rFont val="ＭＳ Ｐゴシック"/>
        <family val="3"/>
        <charset val="128"/>
      </rPr>
      <t xml:space="preserve">：野母崎水仙
</t>
    </r>
    <r>
      <rPr>
        <b/>
        <sz val="9"/>
        <color indexed="10"/>
        <rFont val="ＭＳ Ｐゴシック"/>
        <family val="3"/>
        <charset val="128"/>
      </rPr>
      <t>夜景</t>
    </r>
    <r>
      <rPr>
        <b/>
        <sz val="9"/>
        <color indexed="56"/>
        <rFont val="ＭＳ Ｐゴシック"/>
        <family val="3"/>
        <charset val="128"/>
      </rPr>
      <t>：稲佐山　</t>
    </r>
    <r>
      <rPr>
        <b/>
        <sz val="9"/>
        <color indexed="10"/>
        <rFont val="ＭＳ Ｐゴシック"/>
        <family val="3"/>
        <charset val="128"/>
      </rPr>
      <t>音風景</t>
    </r>
    <r>
      <rPr>
        <b/>
        <sz val="9"/>
        <color indexed="56"/>
        <rFont val="ＭＳ Ｐゴシック"/>
        <family val="3"/>
        <charset val="128"/>
      </rPr>
      <t>：被爆の楠の木　</t>
    </r>
    <r>
      <rPr>
        <b/>
        <sz val="9"/>
        <color indexed="10"/>
        <rFont val="ＭＳ Ｐゴシック"/>
        <family val="3"/>
        <charset val="128"/>
      </rPr>
      <t>平成百景</t>
    </r>
    <r>
      <rPr>
        <b/>
        <sz val="9"/>
        <color indexed="56"/>
        <rFont val="ＭＳ Ｐゴシック"/>
        <family val="3"/>
        <charset val="128"/>
      </rPr>
      <t>：平和公園　</t>
    </r>
    <rPh sb="0" eb="2">
      <t>レキシ</t>
    </rPh>
    <rPh sb="3" eb="4">
      <t>ミチ</t>
    </rPh>
    <rPh sb="5" eb="6">
      <t>トウゲ</t>
    </rPh>
    <rPh sb="12" eb="13">
      <t>ナギサ</t>
    </rPh>
    <rPh sb="14" eb="15">
      <t>ココロヨ</t>
    </rPh>
    <rPh sb="15" eb="17">
      <t>スイヨク</t>
    </rPh>
    <rPh sb="18" eb="20">
      <t>タカハマ</t>
    </rPh>
    <rPh sb="20" eb="23">
      <t>カイスイヨク</t>
    </rPh>
    <rPh sb="23" eb="24">
      <t>ジョウ</t>
    </rPh>
    <rPh sb="25" eb="26">
      <t>ミサキ</t>
    </rPh>
    <rPh sb="27" eb="28">
      <t>ノ</t>
    </rPh>
    <rPh sb="28" eb="29">
      <t>ハハ</t>
    </rPh>
    <rPh sb="29" eb="30">
      <t>サキ</t>
    </rPh>
    <rPh sb="34" eb="36">
      <t>フウケイ</t>
    </rPh>
    <rPh sb="37" eb="38">
      <t>ノ</t>
    </rPh>
    <rPh sb="38" eb="39">
      <t>ハハ</t>
    </rPh>
    <rPh sb="39" eb="40">
      <t>サキ</t>
    </rPh>
    <rPh sb="40" eb="42">
      <t>スイセン</t>
    </rPh>
    <rPh sb="43" eb="45">
      <t>ヤケイ</t>
    </rPh>
    <rPh sb="46" eb="47">
      <t>イナ</t>
    </rPh>
    <rPh sb="47" eb="48">
      <t>サ</t>
    </rPh>
    <rPh sb="48" eb="49">
      <t>ヤマ</t>
    </rPh>
    <rPh sb="50" eb="51">
      <t>オト</t>
    </rPh>
    <rPh sb="51" eb="53">
      <t>フウケイ</t>
    </rPh>
    <rPh sb="54" eb="56">
      <t>ヒバク</t>
    </rPh>
    <rPh sb="57" eb="58">
      <t>クスノキ</t>
    </rPh>
    <rPh sb="59" eb="60">
      <t>キ</t>
    </rPh>
    <rPh sb="61" eb="63">
      <t>ヘイセイ</t>
    </rPh>
    <rPh sb="63" eb="65">
      <t>ヒャッケイ</t>
    </rPh>
    <rPh sb="66" eb="68">
      <t>ヘイワ</t>
    </rPh>
    <rPh sb="68" eb="70">
      <t>コウエン</t>
    </rPh>
    <phoneticPr fontId="1"/>
  </si>
  <si>
    <t>五島</t>
    <rPh sb="0" eb="2">
      <t>ゴトウ</t>
    </rPh>
    <phoneticPr fontId="1"/>
  </si>
  <si>
    <r>
      <rPr>
        <b/>
        <sz val="9"/>
        <color indexed="10"/>
        <rFont val="ＭＳ Ｐゴシック"/>
        <family val="3"/>
        <charset val="128"/>
      </rPr>
      <t>秘境</t>
    </r>
    <r>
      <rPr>
        <b/>
        <sz val="9"/>
        <color indexed="56"/>
        <rFont val="ＭＳ Ｐゴシック"/>
        <family val="3"/>
        <charset val="128"/>
      </rPr>
      <t>：五島列島　</t>
    </r>
    <r>
      <rPr>
        <b/>
        <sz val="9"/>
        <color indexed="10"/>
        <rFont val="ＭＳ Ｐゴシック"/>
        <family val="3"/>
        <charset val="128"/>
      </rPr>
      <t>渚、快水浴</t>
    </r>
    <r>
      <rPr>
        <b/>
        <sz val="9"/>
        <color indexed="56"/>
        <rFont val="ＭＳ Ｐゴシック"/>
        <family val="3"/>
        <charset val="128"/>
      </rPr>
      <t>：高浜　</t>
    </r>
    <r>
      <rPr>
        <b/>
        <sz val="9"/>
        <color indexed="10"/>
        <rFont val="ＭＳ Ｐゴシック"/>
        <family val="3"/>
        <charset val="128"/>
      </rPr>
      <t>道</t>
    </r>
    <r>
      <rPr>
        <b/>
        <sz val="9"/>
        <color indexed="56"/>
        <rFont val="ＭＳ Ｐゴシック"/>
        <family val="3"/>
        <charset val="128"/>
      </rPr>
      <t>：国道３８４号　</t>
    </r>
    <r>
      <rPr>
        <b/>
        <sz val="9"/>
        <color indexed="10"/>
        <rFont val="ＭＳ Ｐゴシック"/>
        <family val="3"/>
        <charset val="128"/>
      </rPr>
      <t>灯台</t>
    </r>
    <r>
      <rPr>
        <b/>
        <sz val="9"/>
        <color indexed="56"/>
        <rFont val="ＭＳ Ｐゴシック"/>
        <family val="3"/>
        <charset val="128"/>
      </rPr>
      <t>：大瀬崎灯台　</t>
    </r>
    <r>
      <rPr>
        <b/>
        <sz val="9"/>
        <color indexed="10"/>
        <rFont val="ＭＳ Ｐゴシック"/>
        <family val="3"/>
        <charset val="128"/>
      </rPr>
      <t>夕日</t>
    </r>
    <r>
      <rPr>
        <b/>
        <sz val="9"/>
        <color indexed="56"/>
        <rFont val="ＭＳ Ｐゴシック"/>
        <family val="3"/>
        <charset val="128"/>
      </rPr>
      <t>：大瀬崎断崖</t>
    </r>
    <rPh sb="0" eb="2">
      <t>ヒキョウ</t>
    </rPh>
    <rPh sb="3" eb="5">
      <t>ゴトウ</t>
    </rPh>
    <rPh sb="5" eb="7">
      <t>レットウ</t>
    </rPh>
    <rPh sb="8" eb="9">
      <t>ナギサ</t>
    </rPh>
    <rPh sb="10" eb="11">
      <t>ココロヨ</t>
    </rPh>
    <rPh sb="11" eb="13">
      <t>スイヨク</t>
    </rPh>
    <rPh sb="14" eb="16">
      <t>タカハマ</t>
    </rPh>
    <rPh sb="17" eb="18">
      <t>ミチ</t>
    </rPh>
    <rPh sb="19" eb="21">
      <t>コクドウ</t>
    </rPh>
    <rPh sb="24" eb="25">
      <t>ゴウ</t>
    </rPh>
    <rPh sb="26" eb="28">
      <t>トウダイ</t>
    </rPh>
    <rPh sb="29" eb="31">
      <t>オオセ</t>
    </rPh>
    <rPh sb="31" eb="32">
      <t>サキ</t>
    </rPh>
    <rPh sb="32" eb="34">
      <t>トウダイ</t>
    </rPh>
    <rPh sb="35" eb="37">
      <t>ユウヒ</t>
    </rPh>
    <rPh sb="38" eb="40">
      <t>オオセ</t>
    </rPh>
    <rPh sb="40" eb="41">
      <t>サキ</t>
    </rPh>
    <rPh sb="41" eb="43">
      <t>ダンガイ</t>
    </rPh>
    <phoneticPr fontId="1"/>
  </si>
  <si>
    <r>
      <rPr>
        <b/>
        <sz val="9"/>
        <color indexed="10"/>
        <rFont val="ＭＳ Ｐゴシック"/>
        <family val="3"/>
        <charset val="128"/>
      </rPr>
      <t>歴史風土、観光地</t>
    </r>
    <r>
      <rPr>
        <b/>
        <sz val="9"/>
        <color indexed="56"/>
        <rFont val="ＭＳ Ｐゴシック"/>
        <family val="3"/>
        <charset val="128"/>
      </rPr>
      <t>：長崎市　</t>
    </r>
    <r>
      <rPr>
        <b/>
        <sz val="9"/>
        <color indexed="10"/>
        <rFont val="ＭＳ Ｐゴシック"/>
        <family val="3"/>
        <charset val="128"/>
      </rPr>
      <t>２１世紀風景</t>
    </r>
    <r>
      <rPr>
        <b/>
        <sz val="9"/>
        <color indexed="56"/>
        <rFont val="ＭＳ Ｐゴシック"/>
        <family val="3"/>
        <charset val="128"/>
      </rPr>
      <t>：長崎夜景　</t>
    </r>
    <r>
      <rPr>
        <b/>
        <sz val="9"/>
        <color indexed="10"/>
        <rFont val="ＭＳ Ｐゴシック"/>
        <family val="3"/>
        <charset val="128"/>
      </rPr>
      <t>棚田</t>
    </r>
    <r>
      <rPr>
        <b/>
        <sz val="9"/>
        <color indexed="56"/>
        <rFont val="ＭＳ Ｐゴシック"/>
        <family val="3"/>
        <charset val="128"/>
      </rPr>
      <t>：長崎大中尾</t>
    </r>
    <rPh sb="0" eb="2">
      <t>レキシ</t>
    </rPh>
    <rPh sb="2" eb="4">
      <t>フウド</t>
    </rPh>
    <rPh sb="5" eb="8">
      <t>カンコウチ</t>
    </rPh>
    <rPh sb="9" eb="12">
      <t>ナガサキシ</t>
    </rPh>
    <rPh sb="15" eb="17">
      <t>セイキ</t>
    </rPh>
    <rPh sb="17" eb="19">
      <t>フウケイ</t>
    </rPh>
    <rPh sb="20" eb="22">
      <t>ナガサキ</t>
    </rPh>
    <rPh sb="22" eb="24">
      <t>ヤケイ</t>
    </rPh>
    <rPh sb="25" eb="27">
      <t>タナダ</t>
    </rPh>
    <rPh sb="28" eb="30">
      <t>ナガサキ</t>
    </rPh>
    <phoneticPr fontId="1"/>
  </si>
  <si>
    <r>
      <rPr>
        <b/>
        <sz val="9"/>
        <color indexed="10"/>
        <rFont val="ＭＳ Ｐゴシック"/>
        <family val="3"/>
        <charset val="128"/>
      </rPr>
      <t>百寺、国宝</t>
    </r>
    <r>
      <rPr>
        <b/>
        <sz val="9"/>
        <color indexed="56"/>
        <rFont val="ＭＳ Ｐゴシック"/>
        <family val="3"/>
        <charset val="128"/>
      </rPr>
      <t>：崇福寺　</t>
    </r>
    <r>
      <rPr>
        <b/>
        <sz val="9"/>
        <color indexed="10"/>
        <rFont val="ＭＳ Ｐゴシック"/>
        <family val="3"/>
        <charset val="128"/>
      </rPr>
      <t>百寺</t>
    </r>
    <r>
      <rPr>
        <b/>
        <sz val="9"/>
        <color indexed="56"/>
        <rFont val="ＭＳ Ｐゴシック"/>
        <family val="3"/>
        <charset val="128"/>
      </rPr>
      <t>：興福寺　</t>
    </r>
    <r>
      <rPr>
        <b/>
        <sz val="9"/>
        <color indexed="10"/>
        <rFont val="ＭＳ Ｐゴシック"/>
        <family val="3"/>
        <charset val="128"/>
      </rPr>
      <t>神社</t>
    </r>
    <r>
      <rPr>
        <b/>
        <sz val="9"/>
        <color indexed="56"/>
        <rFont val="ＭＳ Ｐゴシック"/>
        <family val="3"/>
        <charset val="128"/>
      </rPr>
      <t>：諏訪神社　</t>
    </r>
    <r>
      <rPr>
        <b/>
        <sz val="9"/>
        <color indexed="10"/>
        <rFont val="ＭＳ Ｐゴシック"/>
        <family val="3"/>
        <charset val="128"/>
      </rPr>
      <t>絶景</t>
    </r>
    <r>
      <rPr>
        <b/>
        <sz val="9"/>
        <color indexed="56"/>
        <rFont val="ＭＳ Ｐゴシック"/>
        <family val="3"/>
        <charset val="128"/>
      </rPr>
      <t>：長崎くんち　</t>
    </r>
    <r>
      <rPr>
        <b/>
        <sz val="9"/>
        <color indexed="10"/>
        <rFont val="ＭＳ Ｐゴシック"/>
        <family val="3"/>
        <charset val="128"/>
      </rPr>
      <t>建造物保存</t>
    </r>
    <r>
      <rPr>
        <b/>
        <sz val="9"/>
        <color indexed="56"/>
        <rFont val="ＭＳ Ｐゴシック"/>
        <family val="3"/>
        <charset val="128"/>
      </rPr>
      <t xml:space="preserve">：南山手
</t>
    </r>
    <r>
      <rPr>
        <b/>
        <sz val="9"/>
        <color indexed="10"/>
        <rFont val="ＭＳ Ｐゴシック"/>
        <family val="3"/>
        <charset val="128"/>
      </rPr>
      <t>国宝</t>
    </r>
    <r>
      <rPr>
        <b/>
        <sz val="9"/>
        <color indexed="56"/>
        <rFont val="ＭＳ Ｐゴシック"/>
        <family val="3"/>
        <charset val="128"/>
      </rPr>
      <t>：大浦天主堂　</t>
    </r>
    <r>
      <rPr>
        <b/>
        <sz val="9"/>
        <color indexed="10"/>
        <rFont val="ＭＳ Ｐゴシック"/>
        <family val="3"/>
        <charset val="128"/>
      </rPr>
      <t>建造物保存</t>
    </r>
    <r>
      <rPr>
        <b/>
        <sz val="9"/>
        <color indexed="56"/>
        <rFont val="ＭＳ Ｐゴシック"/>
        <family val="3"/>
        <charset val="128"/>
      </rPr>
      <t>：東山手　</t>
    </r>
    <r>
      <rPr>
        <b/>
        <sz val="9"/>
        <color indexed="10"/>
        <rFont val="ＭＳ Ｐゴシック"/>
        <family val="3"/>
        <charset val="128"/>
      </rPr>
      <t>道</t>
    </r>
    <r>
      <rPr>
        <b/>
        <sz val="9"/>
        <color indexed="56"/>
        <rFont val="ＭＳ Ｐゴシック"/>
        <family val="3"/>
        <charset val="128"/>
      </rPr>
      <t>：オランダ坂</t>
    </r>
    <rPh sb="0" eb="1">
      <t>ヒャク</t>
    </rPh>
    <rPh sb="1" eb="2">
      <t>テラ</t>
    </rPh>
    <rPh sb="3" eb="5">
      <t>コクホウ</t>
    </rPh>
    <rPh sb="10" eb="11">
      <t>ヒャク</t>
    </rPh>
    <rPh sb="11" eb="12">
      <t>テラ</t>
    </rPh>
    <rPh sb="13" eb="16">
      <t>コウフクジ</t>
    </rPh>
    <rPh sb="17" eb="19">
      <t>ジンジャ</t>
    </rPh>
    <rPh sb="20" eb="22">
      <t>スワ</t>
    </rPh>
    <rPh sb="22" eb="24">
      <t>ジンジャ</t>
    </rPh>
    <rPh sb="25" eb="27">
      <t>ゼッケイ</t>
    </rPh>
    <rPh sb="28" eb="30">
      <t>ナガサキ</t>
    </rPh>
    <rPh sb="34" eb="37">
      <t>ケンゾウブツ</t>
    </rPh>
    <rPh sb="37" eb="39">
      <t>ホゾン</t>
    </rPh>
    <rPh sb="40" eb="41">
      <t>ミナミ</t>
    </rPh>
    <rPh sb="41" eb="43">
      <t>ヤマテ</t>
    </rPh>
    <rPh sb="44" eb="46">
      <t>コクホウ</t>
    </rPh>
    <rPh sb="47" eb="49">
      <t>オオウラ</t>
    </rPh>
    <rPh sb="49" eb="51">
      <t>テンシュ</t>
    </rPh>
    <rPh sb="51" eb="52">
      <t>ドウ</t>
    </rPh>
    <rPh sb="53" eb="56">
      <t>ケンゾウブツ</t>
    </rPh>
    <rPh sb="56" eb="58">
      <t>ホゾン</t>
    </rPh>
    <rPh sb="59" eb="60">
      <t>ヒガシ</t>
    </rPh>
    <rPh sb="60" eb="62">
      <t>ヤマテ</t>
    </rPh>
    <rPh sb="63" eb="64">
      <t>ミチ</t>
    </rPh>
    <rPh sb="69" eb="70">
      <t>サカ</t>
    </rPh>
    <phoneticPr fontId="1"/>
  </si>
  <si>
    <r>
      <rPr>
        <b/>
        <sz val="9"/>
        <color indexed="10"/>
        <rFont val="ＭＳ Ｐゴシック"/>
        <family val="3"/>
        <charset val="128"/>
      </rPr>
      <t>むら景観</t>
    </r>
    <r>
      <rPr>
        <b/>
        <sz val="9"/>
        <color indexed="56"/>
        <rFont val="ＭＳ Ｐゴシック"/>
        <family val="3"/>
        <charset val="128"/>
      </rPr>
      <t>：加部島　</t>
    </r>
    <r>
      <rPr>
        <b/>
        <sz val="9"/>
        <color indexed="10"/>
        <rFont val="ＭＳ Ｐゴシック"/>
        <family val="3"/>
        <charset val="128"/>
      </rPr>
      <t>神社</t>
    </r>
    <r>
      <rPr>
        <b/>
        <sz val="9"/>
        <color indexed="56"/>
        <rFont val="ＭＳ Ｐゴシック"/>
        <family val="3"/>
        <charset val="128"/>
      </rPr>
      <t>：田島神社　</t>
    </r>
    <r>
      <rPr>
        <b/>
        <sz val="9"/>
        <color indexed="10"/>
        <rFont val="ＭＳ Ｐゴシック"/>
        <family val="3"/>
        <charset val="128"/>
      </rPr>
      <t>歴史の道</t>
    </r>
    <r>
      <rPr>
        <b/>
        <sz val="9"/>
        <color indexed="56"/>
        <rFont val="ＭＳ Ｐゴシック"/>
        <family val="3"/>
        <charset val="128"/>
      </rPr>
      <t>：太閤道　</t>
    </r>
    <r>
      <rPr>
        <b/>
        <sz val="9"/>
        <color indexed="10"/>
        <rFont val="ＭＳ Ｐゴシック"/>
        <family val="3"/>
        <charset val="128"/>
      </rPr>
      <t>名城、特別史跡</t>
    </r>
    <r>
      <rPr>
        <b/>
        <sz val="9"/>
        <color indexed="56"/>
        <rFont val="ＭＳ Ｐゴシック"/>
        <family val="3"/>
        <charset val="128"/>
      </rPr>
      <t>：名護屋城　</t>
    </r>
    <r>
      <rPr>
        <b/>
        <sz val="9"/>
        <color indexed="10"/>
        <rFont val="ＭＳ Ｐゴシック"/>
        <family val="3"/>
        <charset val="128"/>
      </rPr>
      <t>渚</t>
    </r>
    <r>
      <rPr>
        <b/>
        <sz val="9"/>
        <color indexed="56"/>
        <rFont val="ＭＳ Ｐゴシック"/>
        <family val="3"/>
        <charset val="128"/>
      </rPr>
      <t xml:space="preserve">：波戸埼海岸
</t>
    </r>
    <r>
      <rPr>
        <b/>
        <sz val="9"/>
        <color indexed="10"/>
        <rFont val="ＭＳ Ｐゴシック"/>
        <family val="3"/>
        <charset val="128"/>
      </rPr>
      <t>岬</t>
    </r>
    <r>
      <rPr>
        <b/>
        <sz val="9"/>
        <color indexed="56"/>
        <rFont val="ＭＳ Ｐゴシック"/>
        <family val="3"/>
        <charset val="128"/>
      </rPr>
      <t>：波戸埼　</t>
    </r>
    <r>
      <rPr>
        <b/>
        <sz val="9"/>
        <color indexed="10"/>
        <rFont val="ＭＳ Ｐゴシック"/>
        <family val="3"/>
        <charset val="128"/>
      </rPr>
      <t>棚田</t>
    </r>
    <r>
      <rPr>
        <b/>
        <sz val="9"/>
        <color indexed="56"/>
        <rFont val="ＭＳ Ｐゴシック"/>
        <family val="3"/>
        <charset val="128"/>
      </rPr>
      <t>：浜野浦　</t>
    </r>
    <r>
      <rPr>
        <b/>
        <sz val="9"/>
        <color indexed="10"/>
        <rFont val="ＭＳ Ｐゴシック"/>
        <family val="3"/>
        <charset val="128"/>
      </rPr>
      <t>秘境</t>
    </r>
    <r>
      <rPr>
        <b/>
        <sz val="9"/>
        <color indexed="56"/>
        <rFont val="ＭＳ Ｐゴシック"/>
        <family val="3"/>
        <charset val="128"/>
      </rPr>
      <t>：鷹島海底遺跡　</t>
    </r>
    <r>
      <rPr>
        <b/>
        <sz val="9"/>
        <color indexed="10"/>
        <rFont val="ＭＳ Ｐゴシック"/>
        <family val="3"/>
        <charset val="128"/>
      </rPr>
      <t>棚田</t>
    </r>
    <r>
      <rPr>
        <b/>
        <sz val="9"/>
        <color indexed="56"/>
        <rFont val="ＭＳ Ｐゴシック"/>
        <family val="3"/>
        <charset val="128"/>
      </rPr>
      <t>：大浦　</t>
    </r>
    <r>
      <rPr>
        <b/>
        <sz val="9"/>
        <color indexed="10"/>
        <rFont val="ＭＳ Ｐゴシック"/>
        <family val="3"/>
        <charset val="128"/>
      </rPr>
      <t>滝</t>
    </r>
    <r>
      <rPr>
        <b/>
        <sz val="9"/>
        <color indexed="56"/>
        <rFont val="ＭＳ Ｐゴシック"/>
        <family val="3"/>
        <charset val="128"/>
      </rPr>
      <t>：見返りの滝　</t>
    </r>
    <r>
      <rPr>
        <b/>
        <sz val="9"/>
        <color indexed="10"/>
        <rFont val="ＭＳ Ｐゴシック"/>
        <family val="3"/>
        <charset val="128"/>
      </rPr>
      <t>棚田、遊歩</t>
    </r>
    <r>
      <rPr>
        <b/>
        <sz val="9"/>
        <color indexed="56"/>
        <rFont val="ＭＳ Ｐゴシック"/>
        <family val="3"/>
        <charset val="128"/>
      </rPr>
      <t>：蕨野棚田</t>
    </r>
    <rPh sb="2" eb="4">
      <t>ケイカン</t>
    </rPh>
    <rPh sb="5" eb="6">
      <t>カ</t>
    </rPh>
    <rPh sb="6" eb="7">
      <t>ブ</t>
    </rPh>
    <rPh sb="7" eb="8">
      <t>シマ</t>
    </rPh>
    <rPh sb="9" eb="11">
      <t>ジンジャ</t>
    </rPh>
    <rPh sb="12" eb="14">
      <t>タシマ</t>
    </rPh>
    <rPh sb="14" eb="16">
      <t>ジンジャ</t>
    </rPh>
    <rPh sb="17" eb="19">
      <t>レキシ</t>
    </rPh>
    <rPh sb="20" eb="21">
      <t>ミチ</t>
    </rPh>
    <rPh sb="22" eb="24">
      <t>タイコウ</t>
    </rPh>
    <rPh sb="24" eb="25">
      <t>ミチ</t>
    </rPh>
    <rPh sb="26" eb="28">
      <t>メイジョウ</t>
    </rPh>
    <rPh sb="29" eb="31">
      <t>トクベツ</t>
    </rPh>
    <rPh sb="31" eb="33">
      <t>シセキ</t>
    </rPh>
    <rPh sb="34" eb="37">
      <t>ナゴヤ</t>
    </rPh>
    <rPh sb="37" eb="38">
      <t>シロ</t>
    </rPh>
    <rPh sb="39" eb="40">
      <t>ナギサ</t>
    </rPh>
    <rPh sb="47" eb="48">
      <t>ミサキ</t>
    </rPh>
    <rPh sb="53" eb="55">
      <t>タナダ</t>
    </rPh>
    <rPh sb="56" eb="58">
      <t>ハマノ</t>
    </rPh>
    <rPh sb="58" eb="59">
      <t>ウラ</t>
    </rPh>
    <rPh sb="60" eb="62">
      <t>ヒキョウ</t>
    </rPh>
    <rPh sb="63" eb="65">
      <t>タカシマ</t>
    </rPh>
    <rPh sb="65" eb="67">
      <t>カイテイ</t>
    </rPh>
    <rPh sb="67" eb="69">
      <t>イセキ</t>
    </rPh>
    <rPh sb="70" eb="72">
      <t>タナダ</t>
    </rPh>
    <rPh sb="73" eb="75">
      <t>オオウラ</t>
    </rPh>
    <rPh sb="76" eb="77">
      <t>タキ</t>
    </rPh>
    <rPh sb="78" eb="80">
      <t>ミカエ</t>
    </rPh>
    <rPh sb="82" eb="83">
      <t>タキ</t>
    </rPh>
    <rPh sb="84" eb="86">
      <t>タナダ</t>
    </rPh>
    <rPh sb="87" eb="89">
      <t>ユウホ</t>
    </rPh>
    <phoneticPr fontId="1"/>
  </si>
  <si>
    <r>
      <rPr>
        <b/>
        <sz val="9"/>
        <color indexed="10"/>
        <rFont val="ＭＳ Ｐゴシック"/>
        <family val="3"/>
        <charset val="128"/>
      </rPr>
      <t>むら景観</t>
    </r>
    <r>
      <rPr>
        <b/>
        <sz val="9"/>
        <color indexed="56"/>
        <rFont val="ＭＳ Ｐゴシック"/>
        <family val="3"/>
        <charset val="128"/>
      </rPr>
      <t>：東背振石動　</t>
    </r>
    <r>
      <rPr>
        <b/>
        <sz val="9"/>
        <color indexed="10"/>
        <rFont val="ＭＳ Ｐゴシック"/>
        <family val="3"/>
        <charset val="128"/>
      </rPr>
      <t>秘境、遊歩、名城、平成百景、特別史跡</t>
    </r>
    <r>
      <rPr>
        <b/>
        <sz val="9"/>
        <color indexed="56"/>
        <rFont val="ＭＳ Ｐゴシック"/>
        <family val="3"/>
        <charset val="128"/>
      </rPr>
      <t>：吉野ヶ里遺跡　</t>
    </r>
    <r>
      <rPr>
        <b/>
        <sz val="9"/>
        <color indexed="10"/>
        <rFont val="ＭＳ Ｐゴシック"/>
        <family val="3"/>
        <charset val="128"/>
      </rPr>
      <t>歴史風土</t>
    </r>
    <r>
      <rPr>
        <b/>
        <sz val="9"/>
        <color indexed="56"/>
        <rFont val="ＭＳ Ｐゴシック"/>
        <family val="3"/>
        <charset val="128"/>
      </rPr>
      <t xml:space="preserve">：佐賀市
</t>
    </r>
    <r>
      <rPr>
        <b/>
        <sz val="9"/>
        <color indexed="10"/>
        <rFont val="ＭＳ Ｐゴシック"/>
        <family val="3"/>
        <charset val="128"/>
      </rPr>
      <t>名城、都市公園</t>
    </r>
    <r>
      <rPr>
        <b/>
        <sz val="9"/>
        <color indexed="56"/>
        <rFont val="ＭＳ Ｐゴシック"/>
        <family val="3"/>
        <charset val="128"/>
      </rPr>
      <t>：佐賀城　</t>
    </r>
    <r>
      <rPr>
        <b/>
        <sz val="9"/>
        <color indexed="10"/>
        <rFont val="ＭＳ Ｐゴシック"/>
        <family val="3"/>
        <charset val="128"/>
      </rPr>
      <t>２１世紀風景</t>
    </r>
    <r>
      <rPr>
        <b/>
        <sz val="9"/>
        <color indexed="56"/>
        <rFont val="ＭＳ Ｐゴシック"/>
        <family val="3"/>
        <charset val="128"/>
      </rPr>
      <t>：バルーンフェスタ　</t>
    </r>
    <r>
      <rPr>
        <b/>
        <sz val="9"/>
        <color indexed="10"/>
        <rFont val="ＭＳ Ｐゴシック"/>
        <family val="3"/>
        <charset val="128"/>
      </rPr>
      <t>名水</t>
    </r>
    <r>
      <rPr>
        <b/>
        <sz val="9"/>
        <color indexed="56"/>
        <rFont val="ＭＳ Ｐゴシック"/>
        <family val="3"/>
        <charset val="128"/>
      </rPr>
      <t>：清水川　</t>
    </r>
    <r>
      <rPr>
        <b/>
        <sz val="9"/>
        <color indexed="10"/>
        <rFont val="ＭＳ Ｐゴシック"/>
        <family val="3"/>
        <charset val="128"/>
      </rPr>
      <t>むら景観、棚田</t>
    </r>
    <r>
      <rPr>
        <b/>
        <sz val="9"/>
        <color indexed="56"/>
        <rFont val="ＭＳ Ｐゴシック"/>
        <family val="3"/>
        <charset val="128"/>
      </rPr>
      <t xml:space="preserve">：江里山
</t>
    </r>
    <r>
      <rPr>
        <b/>
        <sz val="9"/>
        <color indexed="10"/>
        <rFont val="ＭＳ Ｐゴシック"/>
        <family val="3"/>
        <charset val="128"/>
      </rPr>
      <t>桜名所</t>
    </r>
    <r>
      <rPr>
        <b/>
        <sz val="9"/>
        <color indexed="56"/>
        <rFont val="ＭＳ Ｐゴシック"/>
        <family val="3"/>
        <charset val="128"/>
      </rPr>
      <t>：小城公園　</t>
    </r>
    <r>
      <rPr>
        <b/>
        <sz val="9"/>
        <color indexed="10"/>
        <rFont val="ＭＳ Ｐゴシック"/>
        <family val="3"/>
        <charset val="128"/>
      </rPr>
      <t>名</t>
    </r>
    <r>
      <rPr>
        <b/>
        <sz val="9"/>
        <color indexed="10"/>
        <rFont val="ＭＳ Ｐゴシック"/>
        <family val="3"/>
        <charset val="128"/>
      </rPr>
      <t>木、巨木</t>
    </r>
    <r>
      <rPr>
        <b/>
        <sz val="9"/>
        <color indexed="56"/>
        <rFont val="ＭＳ Ｐゴシック"/>
        <family val="3"/>
        <charset val="128"/>
      </rPr>
      <t>：川古のクス　</t>
    </r>
    <r>
      <rPr>
        <b/>
        <sz val="9"/>
        <color indexed="10"/>
        <rFont val="ＭＳ Ｐゴシック"/>
        <family val="3"/>
        <charset val="128"/>
      </rPr>
      <t>巨木</t>
    </r>
    <r>
      <rPr>
        <b/>
        <sz val="9"/>
        <color indexed="56"/>
        <rFont val="ＭＳ Ｐゴシック"/>
        <family val="3"/>
        <charset val="128"/>
      </rPr>
      <t>：稲佐のクス　</t>
    </r>
    <r>
      <rPr>
        <b/>
        <sz val="9"/>
        <color indexed="10"/>
        <rFont val="ＭＳ Ｐゴシック"/>
        <family val="3"/>
        <charset val="128"/>
      </rPr>
      <t>巨木</t>
    </r>
    <r>
      <rPr>
        <b/>
        <sz val="9"/>
        <color indexed="56"/>
        <rFont val="ＭＳ Ｐゴシック"/>
        <family val="3"/>
        <charset val="128"/>
      </rPr>
      <t>：武雄のクス　</t>
    </r>
    <r>
      <rPr>
        <b/>
        <sz val="9"/>
        <color indexed="10"/>
        <rFont val="ＭＳ Ｐゴシック"/>
        <family val="3"/>
        <charset val="128"/>
      </rPr>
      <t>巨木</t>
    </r>
    <r>
      <rPr>
        <b/>
        <sz val="9"/>
        <color indexed="56"/>
        <rFont val="ＭＳ Ｐゴシック"/>
        <family val="3"/>
        <charset val="128"/>
      </rPr>
      <t xml:space="preserve">：塚崎のクス
</t>
    </r>
    <r>
      <rPr>
        <b/>
        <sz val="9"/>
        <color indexed="10"/>
        <rFont val="ＭＳ Ｐゴシック"/>
        <family val="3"/>
        <charset val="128"/>
      </rPr>
      <t>名湯</t>
    </r>
    <r>
      <rPr>
        <b/>
        <sz val="9"/>
        <color indexed="56"/>
        <rFont val="ＭＳ Ｐゴシック"/>
        <family val="3"/>
        <charset val="128"/>
      </rPr>
      <t>：武雄温泉　</t>
    </r>
    <rPh sb="2" eb="4">
      <t>ケイカン</t>
    </rPh>
    <rPh sb="11" eb="13">
      <t>ヒキョウ</t>
    </rPh>
    <rPh sb="14" eb="16">
      <t>ユウホ</t>
    </rPh>
    <rPh sb="17" eb="19">
      <t>メイジョウ</t>
    </rPh>
    <rPh sb="20" eb="22">
      <t>ヘイセイ</t>
    </rPh>
    <rPh sb="22" eb="24">
      <t>ヒャッケイ</t>
    </rPh>
    <rPh sb="25" eb="27">
      <t>トクベツ</t>
    </rPh>
    <rPh sb="27" eb="29">
      <t>シセキ</t>
    </rPh>
    <rPh sb="37" eb="39">
      <t>レキシ</t>
    </rPh>
    <rPh sb="39" eb="41">
      <t>フウド</t>
    </rPh>
    <rPh sb="42" eb="45">
      <t>サガシ</t>
    </rPh>
    <rPh sb="46" eb="48">
      <t>メイジョウ</t>
    </rPh>
    <rPh sb="49" eb="51">
      <t>トシ</t>
    </rPh>
    <rPh sb="51" eb="53">
      <t>コウエン</t>
    </rPh>
    <rPh sb="54" eb="56">
      <t>サガ</t>
    </rPh>
    <rPh sb="56" eb="57">
      <t>シロ</t>
    </rPh>
    <rPh sb="60" eb="62">
      <t>セイキ</t>
    </rPh>
    <rPh sb="62" eb="64">
      <t>フウケイ</t>
    </rPh>
    <rPh sb="74" eb="76">
      <t>メイスイ</t>
    </rPh>
    <rPh sb="77" eb="79">
      <t>キヨミズ</t>
    </rPh>
    <rPh sb="79" eb="80">
      <t>カワ</t>
    </rPh>
    <rPh sb="83" eb="85">
      <t>ケイカン</t>
    </rPh>
    <rPh sb="86" eb="88">
      <t>タナダ</t>
    </rPh>
    <rPh sb="89" eb="90">
      <t>エ</t>
    </rPh>
    <rPh sb="90" eb="91">
      <t>リ</t>
    </rPh>
    <rPh sb="91" eb="92">
      <t>ヤマ</t>
    </rPh>
    <rPh sb="93" eb="94">
      <t>サクラ</t>
    </rPh>
    <rPh sb="94" eb="96">
      <t>メイショ</t>
    </rPh>
    <rPh sb="97" eb="98">
      <t>コ</t>
    </rPh>
    <rPh sb="98" eb="99">
      <t>シロ</t>
    </rPh>
    <rPh sb="99" eb="101">
      <t>コウエン</t>
    </rPh>
    <rPh sb="102" eb="104">
      <t>メイボク</t>
    </rPh>
    <rPh sb="105" eb="107">
      <t>キョボク</t>
    </rPh>
    <rPh sb="108" eb="109">
      <t>カワ</t>
    </rPh>
    <rPh sb="109" eb="110">
      <t>フル</t>
    </rPh>
    <rPh sb="114" eb="116">
      <t>キョボク</t>
    </rPh>
    <rPh sb="117" eb="118">
      <t>イナ</t>
    </rPh>
    <rPh sb="118" eb="119">
      <t>サ</t>
    </rPh>
    <rPh sb="123" eb="125">
      <t>キョボク</t>
    </rPh>
    <rPh sb="126" eb="128">
      <t>タケオ</t>
    </rPh>
    <rPh sb="132" eb="134">
      <t>キョボク</t>
    </rPh>
    <rPh sb="135" eb="137">
      <t>ツカサキ</t>
    </rPh>
    <rPh sb="141" eb="143">
      <t>メイトウ</t>
    </rPh>
    <rPh sb="144" eb="146">
      <t>タケオ</t>
    </rPh>
    <rPh sb="146" eb="148">
      <t>オンセン</t>
    </rPh>
    <phoneticPr fontId="1"/>
  </si>
  <si>
    <r>
      <rPr>
        <b/>
        <sz val="9"/>
        <color indexed="10"/>
        <rFont val="ＭＳ Ｐゴシック"/>
        <family val="3"/>
        <charset val="128"/>
      </rPr>
      <t>名水、渓谷</t>
    </r>
    <r>
      <rPr>
        <b/>
        <sz val="9"/>
        <color indexed="56"/>
        <rFont val="ＭＳ Ｐゴシック"/>
        <family val="3"/>
        <charset val="128"/>
      </rPr>
      <t>：轟渓流　</t>
    </r>
    <r>
      <rPr>
        <b/>
        <sz val="9"/>
        <color indexed="10"/>
        <rFont val="ＭＳ Ｐゴシック"/>
        <family val="3"/>
        <charset val="128"/>
      </rPr>
      <t>２１世紀風景</t>
    </r>
    <r>
      <rPr>
        <b/>
        <sz val="9"/>
        <color indexed="56"/>
        <rFont val="ＭＳ Ｐゴシック"/>
        <family val="3"/>
        <charset val="128"/>
      </rPr>
      <t>：有明海　</t>
    </r>
    <r>
      <rPr>
        <b/>
        <sz val="9"/>
        <color indexed="10"/>
        <rFont val="ＭＳ Ｐゴシック"/>
        <family val="3"/>
        <charset val="128"/>
      </rPr>
      <t>建造物保存</t>
    </r>
    <r>
      <rPr>
        <b/>
        <sz val="9"/>
        <color indexed="56"/>
        <rFont val="ＭＳ Ｐゴシック"/>
        <family val="3"/>
        <charset val="128"/>
      </rPr>
      <t>：神代小路　</t>
    </r>
    <r>
      <rPr>
        <b/>
        <sz val="9"/>
        <color indexed="10"/>
        <rFont val="ＭＳ Ｐゴシック"/>
        <family val="3"/>
        <charset val="128"/>
      </rPr>
      <t>巨木</t>
    </r>
    <r>
      <rPr>
        <b/>
        <sz val="9"/>
        <color indexed="56"/>
        <rFont val="ＭＳ Ｐゴシック"/>
        <family val="3"/>
        <charset val="128"/>
      </rPr>
      <t xml:space="preserve">：松崎のクス
</t>
    </r>
    <r>
      <rPr>
        <b/>
        <sz val="9"/>
        <color indexed="10"/>
        <rFont val="ＭＳ Ｐゴシック"/>
        <family val="3"/>
        <charset val="128"/>
      </rPr>
      <t>名城、観光地</t>
    </r>
    <r>
      <rPr>
        <b/>
        <sz val="9"/>
        <color indexed="56"/>
        <rFont val="ＭＳ Ｐゴシック"/>
        <family val="3"/>
        <charset val="128"/>
      </rPr>
      <t>：島原城　</t>
    </r>
    <r>
      <rPr>
        <b/>
        <sz val="9"/>
        <color indexed="10"/>
        <rFont val="ＭＳ Ｐゴシック"/>
        <family val="3"/>
        <charset val="128"/>
      </rPr>
      <t>風景</t>
    </r>
    <r>
      <rPr>
        <b/>
        <sz val="9"/>
        <color indexed="56"/>
        <rFont val="ＭＳ Ｐゴシック"/>
        <family val="3"/>
        <charset val="128"/>
      </rPr>
      <t>：島原武家水路　</t>
    </r>
    <r>
      <rPr>
        <b/>
        <sz val="9"/>
        <color indexed="10"/>
        <rFont val="ＭＳ Ｐゴシック"/>
        <family val="3"/>
        <charset val="128"/>
      </rPr>
      <t>名水</t>
    </r>
    <r>
      <rPr>
        <b/>
        <sz val="9"/>
        <color indexed="56"/>
        <rFont val="ＭＳ Ｐゴシック"/>
        <family val="3"/>
        <charset val="128"/>
      </rPr>
      <t>：島原湧水群　</t>
    </r>
    <r>
      <rPr>
        <b/>
        <sz val="9"/>
        <color indexed="10"/>
        <rFont val="ＭＳ Ｐゴシック"/>
        <family val="3"/>
        <charset val="128"/>
      </rPr>
      <t>遊歩</t>
    </r>
    <r>
      <rPr>
        <b/>
        <sz val="9"/>
        <color indexed="56"/>
        <rFont val="ＭＳ Ｐゴシック"/>
        <family val="3"/>
        <charset val="128"/>
      </rPr>
      <t>：国民公園都市　</t>
    </r>
    <r>
      <rPr>
        <b/>
        <sz val="9"/>
        <color indexed="10"/>
        <rFont val="ＭＳ Ｐゴシック"/>
        <family val="3"/>
        <charset val="128"/>
      </rPr>
      <t>峠</t>
    </r>
    <r>
      <rPr>
        <b/>
        <sz val="9"/>
        <color indexed="56"/>
        <rFont val="ＭＳ Ｐゴシック"/>
        <family val="3"/>
        <charset val="128"/>
      </rPr>
      <t xml:space="preserve">：仁田峠
</t>
    </r>
    <r>
      <rPr>
        <b/>
        <sz val="9"/>
        <color indexed="10"/>
        <rFont val="ＭＳ Ｐゴシック"/>
        <family val="3"/>
        <charset val="128"/>
      </rPr>
      <t>森林浴の森</t>
    </r>
    <r>
      <rPr>
        <b/>
        <sz val="9"/>
        <color indexed="56"/>
        <rFont val="ＭＳ Ｐゴシック"/>
        <family val="3"/>
        <charset val="128"/>
      </rPr>
      <t>：雲仙あざみ谷　</t>
    </r>
    <r>
      <rPr>
        <b/>
        <sz val="9"/>
        <color indexed="10"/>
        <rFont val="ＭＳ Ｐゴシック"/>
        <family val="3"/>
        <charset val="128"/>
      </rPr>
      <t>名湯、観光地、２１世紀風景、日本百景、平成百景、絶景、名勝</t>
    </r>
    <r>
      <rPr>
        <b/>
        <sz val="9"/>
        <color indexed="56"/>
        <rFont val="ＭＳ Ｐゴシック"/>
        <family val="3"/>
        <charset val="128"/>
      </rPr>
      <t>：雲仙温泉</t>
    </r>
    <rPh sb="0" eb="2">
      <t>メイスイ</t>
    </rPh>
    <rPh sb="3" eb="5">
      <t>ケイコク</t>
    </rPh>
    <rPh sb="6" eb="7">
      <t>トドロキ</t>
    </rPh>
    <rPh sb="7" eb="9">
      <t>ケイリュウ</t>
    </rPh>
    <rPh sb="12" eb="14">
      <t>セイキ</t>
    </rPh>
    <rPh sb="14" eb="16">
      <t>フウケイ</t>
    </rPh>
    <rPh sb="17" eb="20">
      <t>アリアケカイ</t>
    </rPh>
    <rPh sb="21" eb="24">
      <t>ケンゾウブツ</t>
    </rPh>
    <rPh sb="24" eb="26">
      <t>ホゾン</t>
    </rPh>
    <rPh sb="32" eb="34">
      <t>キョボク</t>
    </rPh>
    <rPh sb="35" eb="37">
      <t>マツザキ</t>
    </rPh>
    <rPh sb="41" eb="43">
      <t>メイジョウ</t>
    </rPh>
    <rPh sb="44" eb="46">
      <t>カンコウ</t>
    </rPh>
    <rPh sb="46" eb="47">
      <t>チ</t>
    </rPh>
    <rPh sb="48" eb="51">
      <t>シマバラジョウ</t>
    </rPh>
    <rPh sb="52" eb="54">
      <t>フウケイ</t>
    </rPh>
    <rPh sb="55" eb="57">
      <t>シマバラ</t>
    </rPh>
    <rPh sb="57" eb="59">
      <t>ブケ</t>
    </rPh>
    <rPh sb="59" eb="61">
      <t>スイロ</t>
    </rPh>
    <rPh sb="62" eb="64">
      <t>メイスイ</t>
    </rPh>
    <rPh sb="65" eb="67">
      <t>シマバラ</t>
    </rPh>
    <rPh sb="67" eb="69">
      <t>ユウスイ</t>
    </rPh>
    <rPh sb="69" eb="70">
      <t>グン</t>
    </rPh>
    <rPh sb="71" eb="73">
      <t>ユウホ</t>
    </rPh>
    <rPh sb="74" eb="76">
      <t>コクミン</t>
    </rPh>
    <rPh sb="76" eb="78">
      <t>コウエン</t>
    </rPh>
    <rPh sb="78" eb="80">
      <t>トシ</t>
    </rPh>
    <rPh sb="81" eb="82">
      <t>トウゲ</t>
    </rPh>
    <rPh sb="83" eb="85">
      <t>ニッタ</t>
    </rPh>
    <rPh sb="85" eb="86">
      <t>トウゲ</t>
    </rPh>
    <rPh sb="87" eb="90">
      <t>シンリンヨク</t>
    </rPh>
    <rPh sb="91" eb="92">
      <t>モリ</t>
    </rPh>
    <rPh sb="93" eb="95">
      <t>ウンゼン</t>
    </rPh>
    <rPh sb="98" eb="99">
      <t>タニ</t>
    </rPh>
    <rPh sb="100" eb="102">
      <t>メイトウ</t>
    </rPh>
    <rPh sb="103" eb="105">
      <t>カンコウ</t>
    </rPh>
    <rPh sb="105" eb="106">
      <t>チ</t>
    </rPh>
    <rPh sb="109" eb="111">
      <t>セイキ</t>
    </rPh>
    <rPh sb="111" eb="113">
      <t>フウケイ</t>
    </rPh>
    <rPh sb="114" eb="116">
      <t>ニホン</t>
    </rPh>
    <rPh sb="116" eb="118">
      <t>ヒャッケイ</t>
    </rPh>
    <rPh sb="119" eb="121">
      <t>ヘイセイ</t>
    </rPh>
    <rPh sb="121" eb="123">
      <t>ヒャッケイ</t>
    </rPh>
    <rPh sb="124" eb="126">
      <t>ゼッケイ</t>
    </rPh>
    <rPh sb="127" eb="129">
      <t>メイショウ</t>
    </rPh>
    <rPh sb="130" eb="132">
      <t>ウンゼン</t>
    </rPh>
    <rPh sb="132" eb="134">
      <t>オンセン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</si>
  <si>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</si>
  <si>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</si>
  <si>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</si>
  <si>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</si>
  <si>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</si>
  <si>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</si>
  <si>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</si>
  <si>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</si>
  <si>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</si>
  <si>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</si>
  <si>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129
130</t>
    <phoneticPr fontId="1"/>
  </si>
  <si>
    <t>太平洋フェリー
　名古屋→苫小牧</t>
    <rPh sb="0" eb="3">
      <t>タイヘイヨウ</t>
    </rPh>
    <rPh sb="9" eb="12">
      <t>ナゴヤ</t>
    </rPh>
    <rPh sb="13" eb="16">
      <t>トマコマイ</t>
    </rPh>
    <phoneticPr fontId="1"/>
  </si>
  <si>
    <t>太平洋フェリー
　苫小牧→名古屋</t>
    <rPh sb="0" eb="3">
      <t>タイヘイヨウ</t>
    </rPh>
    <rPh sb="9" eb="12">
      <t>トマコマイ</t>
    </rPh>
    <rPh sb="13" eb="16">
      <t>ナゴヤ</t>
    </rPh>
    <phoneticPr fontId="1"/>
  </si>
  <si>
    <t>北海道</t>
    <rPh sb="0" eb="3">
      <t>ホッカイドウ</t>
    </rPh>
    <phoneticPr fontId="1"/>
  </si>
  <si>
    <t>釧路、根室</t>
    <rPh sb="0" eb="2">
      <t>クシロ</t>
    </rPh>
    <rPh sb="3" eb="5">
      <t>ネムロ</t>
    </rPh>
    <phoneticPr fontId="1"/>
  </si>
  <si>
    <t>野付半島、斜里</t>
    <rPh sb="0" eb="1">
      <t>ノ</t>
    </rPh>
    <rPh sb="1" eb="2">
      <t>ヅ</t>
    </rPh>
    <rPh sb="2" eb="4">
      <t>ハントウ</t>
    </rPh>
    <rPh sb="5" eb="7">
      <t>シャリ</t>
    </rPh>
    <phoneticPr fontId="1"/>
  </si>
  <si>
    <t>知床</t>
    <rPh sb="0" eb="2">
      <t>シレトコ</t>
    </rPh>
    <phoneticPr fontId="1"/>
  </si>
  <si>
    <t>網走、層雲峡</t>
    <rPh sb="0" eb="2">
      <t>アバシリ</t>
    </rPh>
    <rPh sb="3" eb="6">
      <t>ソウウンキョウ</t>
    </rPh>
    <phoneticPr fontId="1"/>
  </si>
  <si>
    <t>移動（稚内へ）</t>
    <rPh sb="0" eb="2">
      <t>イドウ</t>
    </rPh>
    <rPh sb="3" eb="5">
      <t>ワッカナイ</t>
    </rPh>
    <phoneticPr fontId="1"/>
  </si>
  <si>
    <t>稚内、留萌</t>
    <rPh sb="0" eb="2">
      <t>ワッカナイ</t>
    </rPh>
    <rPh sb="3" eb="5">
      <t>ルモイ</t>
    </rPh>
    <phoneticPr fontId="1"/>
  </si>
  <si>
    <t>旭岳</t>
    <rPh sb="0" eb="1">
      <t>アサヒ</t>
    </rPh>
    <rPh sb="1" eb="2">
      <t>ダケ</t>
    </rPh>
    <phoneticPr fontId="1"/>
  </si>
  <si>
    <t>砂川、芦別</t>
    <rPh sb="0" eb="2">
      <t>スナガワ</t>
    </rPh>
    <rPh sb="3" eb="5">
      <t>アシベツ</t>
    </rPh>
    <phoneticPr fontId="1"/>
  </si>
  <si>
    <t>札幌、千歳</t>
    <rPh sb="0" eb="2">
      <t>サッポロ</t>
    </rPh>
    <rPh sb="3" eb="5">
      <t>チトセ</t>
    </rPh>
    <phoneticPr fontId="1"/>
  </si>
  <si>
    <t>札幌、小樽</t>
    <rPh sb="0" eb="2">
      <t>サッポロ</t>
    </rPh>
    <rPh sb="3" eb="5">
      <t>オタル</t>
    </rPh>
    <phoneticPr fontId="1"/>
  </si>
  <si>
    <t>積丹、江差</t>
    <rPh sb="0" eb="2">
      <t>シャコタン</t>
    </rPh>
    <rPh sb="3" eb="5">
      <t>エサシ</t>
    </rPh>
    <phoneticPr fontId="1"/>
  </si>
  <si>
    <t>江差、松前</t>
    <rPh sb="0" eb="2">
      <t>エサシ</t>
    </rPh>
    <rPh sb="3" eb="5">
      <t>マツマエ</t>
    </rPh>
    <phoneticPr fontId="1"/>
  </si>
  <si>
    <t>函館</t>
    <rPh sb="0" eb="2">
      <t>ハコダテ</t>
    </rPh>
    <phoneticPr fontId="1"/>
  </si>
  <si>
    <t>ニセコ、洞爺湖</t>
    <rPh sb="4" eb="7">
      <t>トウヤコ</t>
    </rPh>
    <phoneticPr fontId="1"/>
  </si>
  <si>
    <t>室蘭、登別、白老</t>
    <rPh sb="0" eb="2">
      <t>ムロラン</t>
    </rPh>
    <rPh sb="3" eb="5">
      <t>ノボリベツ</t>
    </rPh>
    <rPh sb="6" eb="7">
      <t>ハク</t>
    </rPh>
    <rPh sb="7" eb="8">
      <t>ロウ</t>
    </rPh>
    <phoneticPr fontId="1"/>
  </si>
  <si>
    <t>支笏湖</t>
    <rPh sb="0" eb="2">
      <t>シコツ</t>
    </rPh>
    <rPh sb="2" eb="3">
      <t>コ</t>
    </rPh>
    <phoneticPr fontId="1"/>
  </si>
  <si>
    <t>＜１4．10.1－10.23北海道＞</t>
    <rPh sb="14" eb="17">
      <t>ホッカイドウ</t>
    </rPh>
    <phoneticPr fontId="6"/>
  </si>
  <si>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</si>
  <si>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</si>
  <si>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</si>
  <si>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</si>
  <si>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</si>
  <si>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</si>
  <si>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</si>
  <si>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</si>
  <si>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</si>
  <si>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</si>
  <si>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</si>
  <si>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</si>
  <si>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</si>
  <si>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</si>
  <si>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</si>
  <si>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141022
141023</t>
    <phoneticPr fontId="1"/>
  </si>
  <si>
    <r>
      <rPr>
        <b/>
        <sz val="9"/>
        <color indexed="10"/>
        <rFont val="ＭＳ Ｐゴシック"/>
        <family val="3"/>
        <charset val="128"/>
      </rPr>
      <t>道、桜名所</t>
    </r>
    <r>
      <rPr>
        <b/>
        <sz val="9"/>
        <color indexed="56"/>
        <rFont val="ＭＳ Ｐゴシック"/>
        <family val="3"/>
        <charset val="128"/>
      </rPr>
      <t>：二十間道路の桜並木　</t>
    </r>
    <r>
      <rPr>
        <b/>
        <sz val="9"/>
        <color indexed="10"/>
        <rFont val="ＭＳ Ｐゴシック"/>
        <family val="3"/>
        <charset val="128"/>
      </rPr>
      <t>白砂青松、灯台</t>
    </r>
    <r>
      <rPr>
        <b/>
        <sz val="9"/>
        <color indexed="56"/>
        <rFont val="ＭＳ Ｐゴシック"/>
        <family val="3"/>
        <charset val="128"/>
      </rPr>
      <t>：えりも岬　</t>
    </r>
    <r>
      <rPr>
        <b/>
        <sz val="9"/>
        <color indexed="10"/>
        <rFont val="ＭＳ Ｐゴシック"/>
        <family val="3"/>
        <charset val="128"/>
      </rPr>
      <t>渚</t>
    </r>
    <r>
      <rPr>
        <b/>
        <sz val="9"/>
        <color indexed="56"/>
        <rFont val="ＭＳ Ｐゴシック"/>
        <family val="3"/>
        <charset val="128"/>
      </rPr>
      <t>：百人浜</t>
    </r>
    <rPh sb="0" eb="1">
      <t>ミチ</t>
    </rPh>
    <rPh sb="2" eb="3">
      <t>サクラ</t>
    </rPh>
    <rPh sb="3" eb="5">
      <t>メイショ</t>
    </rPh>
    <rPh sb="6" eb="9">
      <t>２０ケン</t>
    </rPh>
    <rPh sb="9" eb="11">
      <t>ドウロ</t>
    </rPh>
    <rPh sb="12" eb="13">
      <t>サクラ</t>
    </rPh>
    <rPh sb="13" eb="15">
      <t>ナミキ</t>
    </rPh>
    <rPh sb="16" eb="17">
      <t>シロ</t>
    </rPh>
    <rPh sb="17" eb="18">
      <t>スナ</t>
    </rPh>
    <rPh sb="18" eb="19">
      <t>アオ</t>
    </rPh>
    <rPh sb="19" eb="20">
      <t>マツ</t>
    </rPh>
    <rPh sb="21" eb="23">
      <t>トウダイ</t>
    </rPh>
    <rPh sb="27" eb="28">
      <t>ミサキ</t>
    </rPh>
    <rPh sb="29" eb="30">
      <t>ナギサ</t>
    </rPh>
    <rPh sb="31" eb="33">
      <t>ヒャクニン</t>
    </rPh>
    <rPh sb="33" eb="34">
      <t>ハマ</t>
    </rPh>
    <phoneticPr fontId="1"/>
  </si>
  <si>
    <r>
      <rPr>
        <b/>
        <sz val="9"/>
        <color indexed="10"/>
        <rFont val="ＭＳ Ｐゴシック"/>
        <family val="3"/>
        <charset val="128"/>
      </rPr>
      <t>風景、絶景</t>
    </r>
    <r>
      <rPr>
        <b/>
        <sz val="9"/>
        <color indexed="56"/>
        <rFont val="ＭＳ Ｐゴシック"/>
        <family val="3"/>
        <charset val="128"/>
      </rPr>
      <t>：十勝平野　</t>
    </r>
    <r>
      <rPr>
        <b/>
        <sz val="9"/>
        <color indexed="10"/>
        <rFont val="ＭＳ Ｐゴシック"/>
        <family val="3"/>
        <charset val="128"/>
      </rPr>
      <t>名山</t>
    </r>
    <r>
      <rPr>
        <b/>
        <sz val="9"/>
        <color indexed="56"/>
        <rFont val="ＭＳ Ｐゴシック"/>
        <family val="3"/>
        <charset val="128"/>
      </rPr>
      <t>：幌尻岳　</t>
    </r>
    <r>
      <rPr>
        <b/>
        <sz val="9"/>
        <color indexed="10"/>
        <rFont val="ＭＳ Ｐゴシック"/>
        <family val="3"/>
        <charset val="128"/>
      </rPr>
      <t>夕日</t>
    </r>
    <r>
      <rPr>
        <b/>
        <sz val="9"/>
        <color indexed="56"/>
        <rFont val="ＭＳ Ｐゴシック"/>
        <family val="3"/>
        <charset val="128"/>
      </rPr>
      <t>：池田町　</t>
    </r>
    <r>
      <rPr>
        <b/>
        <sz val="9"/>
        <color indexed="10"/>
        <rFont val="ＭＳ Ｐゴシック"/>
        <family val="3"/>
        <charset val="128"/>
      </rPr>
      <t>名山</t>
    </r>
    <r>
      <rPr>
        <b/>
        <sz val="9"/>
        <color indexed="56"/>
        <rFont val="ＭＳ Ｐゴシック"/>
        <family val="3"/>
        <charset val="128"/>
      </rPr>
      <t>：阿寒岳　</t>
    </r>
    <r>
      <rPr>
        <b/>
        <sz val="9"/>
        <color indexed="10"/>
        <rFont val="ＭＳ Ｐゴシック"/>
        <family val="3"/>
        <charset val="128"/>
      </rPr>
      <t>秘境、絶景</t>
    </r>
    <r>
      <rPr>
        <b/>
        <sz val="9"/>
        <color indexed="56"/>
        <rFont val="ＭＳ Ｐゴシック"/>
        <family val="3"/>
        <charset val="128"/>
      </rPr>
      <t xml:space="preserve">：オンネトー
</t>
    </r>
    <r>
      <rPr>
        <b/>
        <sz val="9"/>
        <color indexed="10"/>
        <rFont val="ＭＳ Ｐゴシック"/>
        <family val="3"/>
        <charset val="128"/>
      </rPr>
      <t>新日本観光地</t>
    </r>
    <r>
      <rPr>
        <b/>
        <sz val="9"/>
        <color indexed="56"/>
        <rFont val="ＭＳ Ｐゴシック"/>
        <family val="3"/>
        <charset val="128"/>
      </rPr>
      <t>：阿寒　</t>
    </r>
    <r>
      <rPr>
        <b/>
        <sz val="9"/>
        <color indexed="10"/>
        <rFont val="ＭＳ Ｐゴシック"/>
        <family val="3"/>
        <charset val="128"/>
      </rPr>
      <t>峠</t>
    </r>
    <r>
      <rPr>
        <b/>
        <sz val="9"/>
        <color indexed="56"/>
        <rFont val="ＭＳ Ｐゴシック"/>
        <family val="3"/>
        <charset val="128"/>
      </rPr>
      <t>：美幌峠　</t>
    </r>
    <r>
      <rPr>
        <b/>
        <sz val="9"/>
        <color indexed="10"/>
        <rFont val="ＭＳ Ｐゴシック"/>
        <family val="3"/>
        <charset val="128"/>
      </rPr>
      <t>２１世紀風景、絶景</t>
    </r>
    <r>
      <rPr>
        <b/>
        <sz val="9"/>
        <color indexed="56"/>
        <rFont val="ＭＳ Ｐゴシック"/>
        <family val="3"/>
        <charset val="128"/>
      </rPr>
      <t>：摩周湖</t>
    </r>
    <rPh sb="0" eb="2">
      <t>フウケイ</t>
    </rPh>
    <rPh sb="3" eb="5">
      <t>ゼッケイ</t>
    </rPh>
    <rPh sb="6" eb="8">
      <t>トカチ</t>
    </rPh>
    <rPh sb="8" eb="10">
      <t>ヘイヤ</t>
    </rPh>
    <rPh sb="11" eb="13">
      <t>メイザン</t>
    </rPh>
    <rPh sb="14" eb="15">
      <t>ポロ</t>
    </rPh>
    <rPh sb="15" eb="16">
      <t>シリ</t>
    </rPh>
    <rPh sb="16" eb="17">
      <t>ダケ</t>
    </rPh>
    <rPh sb="18" eb="20">
      <t>ユウヒ</t>
    </rPh>
    <rPh sb="21" eb="23">
      <t>イケダ</t>
    </rPh>
    <rPh sb="23" eb="24">
      <t>チョウ</t>
    </rPh>
    <rPh sb="25" eb="27">
      <t>メイザン</t>
    </rPh>
    <rPh sb="28" eb="30">
      <t>アカン</t>
    </rPh>
    <rPh sb="30" eb="31">
      <t>ダケ</t>
    </rPh>
    <rPh sb="32" eb="34">
      <t>ヒキョウ</t>
    </rPh>
    <rPh sb="35" eb="37">
      <t>ゼッケイ</t>
    </rPh>
    <rPh sb="44" eb="45">
      <t>シン</t>
    </rPh>
    <rPh sb="45" eb="47">
      <t>ニホン</t>
    </rPh>
    <rPh sb="47" eb="50">
      <t>カンコウチ</t>
    </rPh>
    <rPh sb="51" eb="53">
      <t>アカン</t>
    </rPh>
    <rPh sb="54" eb="55">
      <t>トウゲ</t>
    </rPh>
    <rPh sb="56" eb="57">
      <t>ビ</t>
    </rPh>
    <rPh sb="57" eb="58">
      <t>ポロ</t>
    </rPh>
    <rPh sb="58" eb="59">
      <t>トウゲ</t>
    </rPh>
    <rPh sb="62" eb="64">
      <t>セイキ</t>
    </rPh>
    <rPh sb="64" eb="66">
      <t>フウケイ</t>
    </rPh>
    <rPh sb="67" eb="69">
      <t>ゼッケイ</t>
    </rPh>
    <rPh sb="70" eb="73">
      <t>マシュウコ</t>
    </rPh>
    <phoneticPr fontId="1"/>
  </si>
  <si>
    <t>　-</t>
    <phoneticPr fontId="1"/>
  </si>
  <si>
    <r>
      <rPr>
        <b/>
        <sz val="9"/>
        <color indexed="10"/>
        <rFont val="ＭＳ Ｐゴシック"/>
        <family val="3"/>
        <charset val="128"/>
      </rPr>
      <t>音風景</t>
    </r>
    <r>
      <rPr>
        <b/>
        <sz val="9"/>
        <color indexed="56"/>
        <rFont val="ＭＳ Ｐゴシック"/>
        <family val="3"/>
        <charset val="128"/>
      </rPr>
      <t>：鶴居のタンチョウ　</t>
    </r>
    <r>
      <rPr>
        <b/>
        <sz val="9"/>
        <color indexed="10"/>
        <rFont val="ＭＳ Ｐゴシック"/>
        <family val="3"/>
        <charset val="128"/>
      </rPr>
      <t>自然、秘境、絶景、平成百景</t>
    </r>
    <r>
      <rPr>
        <b/>
        <sz val="9"/>
        <color indexed="56"/>
        <rFont val="ＭＳ Ｐゴシック"/>
        <family val="3"/>
        <charset val="128"/>
      </rPr>
      <t>：釧路湿原　</t>
    </r>
    <r>
      <rPr>
        <b/>
        <sz val="9"/>
        <color indexed="10"/>
        <rFont val="ＭＳ Ｐゴシック"/>
        <family val="3"/>
        <charset val="128"/>
      </rPr>
      <t>かおり風景</t>
    </r>
    <r>
      <rPr>
        <b/>
        <sz val="9"/>
        <color indexed="56"/>
        <rFont val="ＭＳ Ｐゴシック"/>
        <family val="3"/>
        <charset val="128"/>
      </rPr>
      <t xml:space="preserve">：釧路の海霧
</t>
    </r>
    <r>
      <rPr>
        <b/>
        <sz val="9"/>
        <color indexed="10"/>
        <rFont val="ＭＳ Ｐゴシック"/>
        <family val="3"/>
        <charset val="128"/>
      </rPr>
      <t>２１世紀風景</t>
    </r>
    <r>
      <rPr>
        <b/>
        <sz val="9"/>
        <color indexed="56"/>
        <rFont val="ＭＳ Ｐゴシック"/>
        <family val="3"/>
        <charset val="128"/>
      </rPr>
      <t>：大雪山系釧路　</t>
    </r>
    <r>
      <rPr>
        <b/>
        <sz val="9"/>
        <color indexed="10"/>
        <rFont val="ＭＳ Ｐゴシック"/>
        <family val="3"/>
        <charset val="128"/>
      </rPr>
      <t>新日本観光地</t>
    </r>
    <r>
      <rPr>
        <b/>
        <sz val="9"/>
        <color indexed="56"/>
        <rFont val="ＭＳ Ｐゴシック"/>
        <family val="3"/>
        <charset val="128"/>
      </rPr>
      <t>：釧路　</t>
    </r>
    <r>
      <rPr>
        <b/>
        <sz val="9"/>
        <color indexed="10"/>
        <rFont val="ＭＳ Ｐゴシック"/>
        <family val="3"/>
        <charset val="128"/>
      </rPr>
      <t>灯台</t>
    </r>
    <r>
      <rPr>
        <b/>
        <sz val="9"/>
        <color indexed="56"/>
        <rFont val="ＭＳ Ｐゴシック"/>
        <family val="3"/>
        <charset val="128"/>
      </rPr>
      <t>：落石岬灯台　</t>
    </r>
    <r>
      <rPr>
        <b/>
        <sz val="9"/>
        <color indexed="10"/>
        <rFont val="ＭＳ Ｐゴシック"/>
        <family val="3"/>
        <charset val="128"/>
      </rPr>
      <t>灯台</t>
    </r>
    <r>
      <rPr>
        <b/>
        <sz val="9"/>
        <color indexed="56"/>
        <rFont val="ＭＳ Ｐゴシック"/>
        <family val="3"/>
        <charset val="128"/>
      </rPr>
      <t xml:space="preserve">：花咲灯台
</t>
    </r>
    <r>
      <rPr>
        <b/>
        <sz val="9"/>
        <color indexed="10"/>
        <rFont val="ＭＳ Ｐゴシック"/>
        <family val="3"/>
        <charset val="128"/>
      </rPr>
      <t>灯台</t>
    </r>
    <r>
      <rPr>
        <b/>
        <sz val="9"/>
        <color indexed="56"/>
        <rFont val="ＭＳ Ｐゴシック"/>
        <family val="3"/>
        <charset val="128"/>
      </rPr>
      <t>：納沙布岬灯台　</t>
    </r>
    <r>
      <rPr>
        <b/>
        <sz val="9"/>
        <color indexed="10"/>
        <rFont val="ＭＳ Ｐゴシック"/>
        <family val="3"/>
        <charset val="128"/>
      </rPr>
      <t>名城</t>
    </r>
    <r>
      <rPr>
        <b/>
        <sz val="9"/>
        <color indexed="56"/>
        <rFont val="ＭＳ Ｐゴシック"/>
        <family val="3"/>
        <charset val="128"/>
      </rPr>
      <t>：根室チャシ群跡</t>
    </r>
    <rPh sb="0" eb="1">
      <t>オト</t>
    </rPh>
    <rPh sb="1" eb="3">
      <t>フウケイ</t>
    </rPh>
    <rPh sb="4" eb="5">
      <t>ツル</t>
    </rPh>
    <rPh sb="5" eb="6">
      <t>イ</t>
    </rPh>
    <rPh sb="13" eb="15">
      <t>シゼン</t>
    </rPh>
    <rPh sb="16" eb="18">
      <t>ヒキョウ</t>
    </rPh>
    <rPh sb="19" eb="21">
      <t>ゼッケイ</t>
    </rPh>
    <rPh sb="22" eb="24">
      <t>ヘイセイ</t>
    </rPh>
    <rPh sb="24" eb="26">
      <t>ヒャッケイ</t>
    </rPh>
    <rPh sb="27" eb="31">
      <t>クシロシツゲン</t>
    </rPh>
    <rPh sb="35" eb="37">
      <t>フウケイ</t>
    </rPh>
    <rPh sb="38" eb="40">
      <t>クシロ</t>
    </rPh>
    <rPh sb="41" eb="42">
      <t>ウミ</t>
    </rPh>
    <rPh sb="42" eb="43">
      <t>キリ</t>
    </rPh>
    <rPh sb="46" eb="48">
      <t>セイキ</t>
    </rPh>
    <rPh sb="48" eb="50">
      <t>フウケイ</t>
    </rPh>
    <rPh sb="51" eb="53">
      <t>ダイセツ</t>
    </rPh>
    <rPh sb="53" eb="54">
      <t>サン</t>
    </rPh>
    <rPh sb="54" eb="55">
      <t>ケイ</t>
    </rPh>
    <rPh sb="55" eb="57">
      <t>クシロ</t>
    </rPh>
    <rPh sb="58" eb="59">
      <t>シン</t>
    </rPh>
    <rPh sb="59" eb="61">
      <t>ニホン</t>
    </rPh>
    <rPh sb="61" eb="64">
      <t>カンコウチ</t>
    </rPh>
    <rPh sb="65" eb="67">
      <t>クシロ</t>
    </rPh>
    <rPh sb="68" eb="70">
      <t>トウダイ</t>
    </rPh>
    <rPh sb="71" eb="72">
      <t>オ</t>
    </rPh>
    <rPh sb="72" eb="73">
      <t>イシ</t>
    </rPh>
    <rPh sb="73" eb="74">
      <t>ミサキ</t>
    </rPh>
    <rPh sb="74" eb="76">
      <t>トウダイ</t>
    </rPh>
    <rPh sb="77" eb="79">
      <t>トウダイ</t>
    </rPh>
    <rPh sb="80" eb="82">
      <t>ハナサ</t>
    </rPh>
    <rPh sb="82" eb="84">
      <t>トウダイ</t>
    </rPh>
    <rPh sb="85" eb="87">
      <t>トウダイ</t>
    </rPh>
    <rPh sb="88" eb="91">
      <t>ノサップ</t>
    </rPh>
    <rPh sb="91" eb="92">
      <t>ミサキ</t>
    </rPh>
    <rPh sb="92" eb="94">
      <t>トウダイ</t>
    </rPh>
    <rPh sb="95" eb="97">
      <t>メイジョウ</t>
    </rPh>
    <rPh sb="98" eb="100">
      <t>ネムロ</t>
    </rPh>
    <rPh sb="103" eb="104">
      <t>グン</t>
    </rPh>
    <rPh sb="104" eb="105">
      <t>アト</t>
    </rPh>
    <phoneticPr fontId="1"/>
  </si>
  <si>
    <r>
      <rPr>
        <b/>
        <sz val="9"/>
        <color indexed="10"/>
        <rFont val="ＭＳ Ｐゴシック"/>
        <family val="3"/>
        <charset val="128"/>
      </rPr>
      <t>渚</t>
    </r>
    <r>
      <rPr>
        <b/>
        <sz val="9"/>
        <color indexed="56"/>
        <rFont val="ＭＳ Ｐゴシック"/>
        <family val="3"/>
        <charset val="128"/>
      </rPr>
      <t>：トド原　</t>
    </r>
    <r>
      <rPr>
        <b/>
        <sz val="9"/>
        <color indexed="10"/>
        <rFont val="ＭＳ Ｐゴシック"/>
        <family val="3"/>
        <charset val="128"/>
      </rPr>
      <t>秘境</t>
    </r>
    <r>
      <rPr>
        <b/>
        <sz val="9"/>
        <color indexed="56"/>
        <rFont val="ＭＳ Ｐゴシック"/>
        <family val="3"/>
        <charset val="128"/>
      </rPr>
      <t>：野付半島　</t>
    </r>
    <r>
      <rPr>
        <b/>
        <sz val="9"/>
        <color indexed="10"/>
        <rFont val="ＭＳ Ｐゴシック"/>
        <family val="3"/>
        <charset val="128"/>
      </rPr>
      <t>むら景観</t>
    </r>
    <r>
      <rPr>
        <b/>
        <sz val="9"/>
        <color indexed="56"/>
        <rFont val="ＭＳ Ｐゴシック"/>
        <family val="3"/>
        <charset val="128"/>
      </rPr>
      <t>：中標津町（北開陽）　</t>
    </r>
    <r>
      <rPr>
        <b/>
        <sz val="9"/>
        <color indexed="10"/>
        <rFont val="ＭＳ Ｐゴシック"/>
        <family val="3"/>
        <charset val="128"/>
      </rPr>
      <t>風景</t>
    </r>
    <r>
      <rPr>
        <b/>
        <sz val="9"/>
        <color indexed="56"/>
        <rFont val="ＭＳ Ｐゴシック"/>
        <family val="3"/>
        <charset val="128"/>
      </rPr>
      <t xml:space="preserve">：釧路台地防風林、釧路台地酪農地帯
</t>
    </r>
    <r>
      <rPr>
        <b/>
        <sz val="9"/>
        <color indexed="10"/>
        <rFont val="ＭＳ Ｐゴシック"/>
        <family val="3"/>
        <charset val="128"/>
      </rPr>
      <t>名湯</t>
    </r>
    <r>
      <rPr>
        <b/>
        <sz val="9"/>
        <color indexed="56"/>
        <rFont val="ＭＳ Ｐゴシック"/>
        <family val="3"/>
        <charset val="128"/>
      </rPr>
      <t>：養老牛温泉　</t>
    </r>
    <r>
      <rPr>
        <b/>
        <sz val="9"/>
        <color indexed="10"/>
        <rFont val="ＭＳ Ｐゴシック"/>
        <family val="3"/>
        <charset val="128"/>
      </rPr>
      <t>むら景観</t>
    </r>
    <r>
      <rPr>
        <b/>
        <sz val="9"/>
        <color indexed="56"/>
        <rFont val="ＭＳ Ｐゴシック"/>
        <family val="3"/>
        <charset val="128"/>
      </rPr>
      <t>：清里町（清里）　</t>
    </r>
    <r>
      <rPr>
        <b/>
        <sz val="9"/>
        <color indexed="10"/>
        <rFont val="ＭＳ Ｐゴシック"/>
        <family val="3"/>
        <charset val="128"/>
      </rPr>
      <t>名山</t>
    </r>
    <r>
      <rPr>
        <b/>
        <sz val="9"/>
        <color indexed="56"/>
        <rFont val="ＭＳ Ｐゴシック"/>
        <family val="3"/>
        <charset val="128"/>
      </rPr>
      <t>：斜里岳</t>
    </r>
    <rPh sb="0" eb="1">
      <t>ナギサ</t>
    </rPh>
    <rPh sb="4" eb="5">
      <t>ハラ</t>
    </rPh>
    <rPh sb="6" eb="8">
      <t>ヒキョウ</t>
    </rPh>
    <rPh sb="9" eb="10">
      <t>ノ</t>
    </rPh>
    <rPh sb="10" eb="11">
      <t>ヅ</t>
    </rPh>
    <rPh sb="11" eb="13">
      <t>ハントウ</t>
    </rPh>
    <rPh sb="16" eb="18">
      <t>ケイカン</t>
    </rPh>
    <rPh sb="19" eb="20">
      <t>ナカ</t>
    </rPh>
    <rPh sb="20" eb="21">
      <t>ヒョウ</t>
    </rPh>
    <rPh sb="21" eb="22">
      <t>ツ</t>
    </rPh>
    <rPh sb="22" eb="23">
      <t>チョウ</t>
    </rPh>
    <rPh sb="24" eb="25">
      <t>キタ</t>
    </rPh>
    <rPh sb="25" eb="26">
      <t>ヒラ</t>
    </rPh>
    <rPh sb="26" eb="27">
      <t>ヨウ</t>
    </rPh>
    <rPh sb="29" eb="31">
      <t>フウケイ</t>
    </rPh>
    <rPh sb="32" eb="34">
      <t>クシロ</t>
    </rPh>
    <rPh sb="34" eb="36">
      <t>ダイチ</t>
    </rPh>
    <rPh sb="36" eb="39">
      <t>ボウフウリン</t>
    </rPh>
    <rPh sb="40" eb="42">
      <t>クシロ</t>
    </rPh>
    <rPh sb="42" eb="44">
      <t>ダイチ</t>
    </rPh>
    <rPh sb="44" eb="46">
      <t>ラクノウ</t>
    </rPh>
    <rPh sb="46" eb="48">
      <t>チタイ</t>
    </rPh>
    <rPh sb="49" eb="51">
      <t>メイトウ</t>
    </rPh>
    <rPh sb="52" eb="54">
      <t>ヨウロウ</t>
    </rPh>
    <rPh sb="54" eb="55">
      <t>ウシ</t>
    </rPh>
    <rPh sb="55" eb="57">
      <t>オンセン</t>
    </rPh>
    <rPh sb="60" eb="62">
      <t>ケイカン</t>
    </rPh>
    <rPh sb="63" eb="65">
      <t>キヨサト</t>
    </rPh>
    <rPh sb="65" eb="66">
      <t>チョウ</t>
    </rPh>
    <rPh sb="67" eb="69">
      <t>キヨサト</t>
    </rPh>
    <rPh sb="71" eb="73">
      <t>メイザン</t>
    </rPh>
    <rPh sb="74" eb="76">
      <t>シャリ</t>
    </rPh>
    <rPh sb="76" eb="77">
      <t>ダケ</t>
    </rPh>
    <phoneticPr fontId="1"/>
  </si>
  <si>
    <r>
      <rPr>
        <b/>
        <sz val="9"/>
        <color indexed="10"/>
        <rFont val="ＭＳ Ｐゴシック"/>
        <family val="3"/>
        <charset val="128"/>
      </rPr>
      <t>滝</t>
    </r>
    <r>
      <rPr>
        <b/>
        <sz val="9"/>
        <color indexed="56"/>
        <rFont val="ＭＳ Ｐゴシック"/>
        <family val="3"/>
        <charset val="128"/>
      </rPr>
      <t>：オシンコシンの滝　</t>
    </r>
    <r>
      <rPr>
        <b/>
        <sz val="9"/>
        <color indexed="10"/>
        <rFont val="ＭＳ Ｐゴシック"/>
        <family val="3"/>
        <charset val="128"/>
      </rPr>
      <t>自然</t>
    </r>
    <r>
      <rPr>
        <b/>
        <sz val="9"/>
        <color indexed="56"/>
        <rFont val="ＭＳ Ｐゴシック"/>
        <family val="3"/>
        <charset val="128"/>
      </rPr>
      <t>：知床自然林　</t>
    </r>
    <r>
      <rPr>
        <b/>
        <sz val="9"/>
        <color indexed="10"/>
        <rFont val="ＭＳ Ｐゴシック"/>
        <family val="3"/>
        <charset val="128"/>
      </rPr>
      <t>秘境、絶景、平成百景</t>
    </r>
    <r>
      <rPr>
        <b/>
        <sz val="9"/>
        <color indexed="56"/>
        <rFont val="ＭＳ Ｐゴシック"/>
        <family val="3"/>
        <charset val="128"/>
      </rPr>
      <t>：知床　</t>
    </r>
    <r>
      <rPr>
        <b/>
        <sz val="9"/>
        <color indexed="10"/>
        <rFont val="ＭＳ Ｐゴシック"/>
        <family val="3"/>
        <charset val="128"/>
      </rPr>
      <t>２１世紀風景</t>
    </r>
    <r>
      <rPr>
        <b/>
        <sz val="9"/>
        <color indexed="56"/>
        <rFont val="ＭＳ Ｐゴシック"/>
        <family val="3"/>
        <charset val="128"/>
      </rPr>
      <t xml:space="preserve">：知床半島
</t>
    </r>
    <r>
      <rPr>
        <b/>
        <sz val="9"/>
        <color indexed="10"/>
        <rFont val="ＭＳ Ｐゴシック"/>
        <family val="3"/>
        <charset val="128"/>
      </rPr>
      <t>名山</t>
    </r>
    <r>
      <rPr>
        <b/>
        <sz val="9"/>
        <color indexed="56"/>
        <rFont val="ＭＳ Ｐゴシック"/>
        <family val="3"/>
        <charset val="128"/>
      </rPr>
      <t>：羅臼岳　</t>
    </r>
    <r>
      <rPr>
        <b/>
        <sz val="9"/>
        <color indexed="10"/>
        <rFont val="ＭＳ Ｐゴシック"/>
        <family val="3"/>
        <charset val="128"/>
      </rPr>
      <t>灯台</t>
    </r>
    <r>
      <rPr>
        <b/>
        <sz val="9"/>
        <color indexed="56"/>
        <rFont val="ＭＳ Ｐゴシック"/>
        <family val="3"/>
        <charset val="128"/>
      </rPr>
      <t>：知床岬灯台</t>
    </r>
    <rPh sb="0" eb="1">
      <t>タキ</t>
    </rPh>
    <rPh sb="9" eb="10">
      <t>タキ</t>
    </rPh>
    <rPh sb="11" eb="13">
      <t>シゼン</t>
    </rPh>
    <rPh sb="14" eb="16">
      <t>シレトコ</t>
    </rPh>
    <rPh sb="16" eb="19">
      <t>シゼンリン</t>
    </rPh>
    <rPh sb="20" eb="22">
      <t>ヒキョウ</t>
    </rPh>
    <rPh sb="23" eb="25">
      <t>ゼッケイ</t>
    </rPh>
    <rPh sb="26" eb="28">
      <t>ヘイセイ</t>
    </rPh>
    <rPh sb="28" eb="30">
      <t>ヒャッケイ</t>
    </rPh>
    <rPh sb="31" eb="33">
      <t>シレトコ</t>
    </rPh>
    <rPh sb="36" eb="38">
      <t>セイキ</t>
    </rPh>
    <rPh sb="38" eb="40">
      <t>フウケイ</t>
    </rPh>
    <rPh sb="41" eb="43">
      <t>シレトコ</t>
    </rPh>
    <rPh sb="43" eb="45">
      <t>ハントウ</t>
    </rPh>
    <rPh sb="46" eb="48">
      <t>メイザン</t>
    </rPh>
    <rPh sb="49" eb="51">
      <t>ラウス</t>
    </rPh>
    <rPh sb="51" eb="52">
      <t>ダケ</t>
    </rPh>
    <rPh sb="53" eb="55">
      <t>トウダイ</t>
    </rPh>
    <rPh sb="56" eb="58">
      <t>シレトコ</t>
    </rPh>
    <rPh sb="58" eb="59">
      <t>ミサキ</t>
    </rPh>
    <rPh sb="59" eb="61">
      <t>トウダイ</t>
    </rPh>
    <phoneticPr fontId="1"/>
  </si>
  <si>
    <r>
      <rPr>
        <b/>
        <sz val="9"/>
        <color indexed="10"/>
        <rFont val="ＭＳ Ｐゴシック"/>
        <family val="3"/>
        <charset val="128"/>
      </rPr>
      <t>名勝</t>
    </r>
    <r>
      <rPr>
        <b/>
        <sz val="9"/>
        <color indexed="56"/>
        <rFont val="ＭＳ Ｐゴシック"/>
        <family val="3"/>
        <charset val="128"/>
      </rPr>
      <t>：天都山　</t>
    </r>
    <r>
      <rPr>
        <b/>
        <sz val="9"/>
        <color indexed="10"/>
        <rFont val="ＭＳ Ｐゴシック"/>
        <family val="3"/>
        <charset val="128"/>
      </rPr>
      <t>音風景</t>
    </r>
    <r>
      <rPr>
        <b/>
        <sz val="9"/>
        <color indexed="56"/>
        <rFont val="ＭＳ Ｐゴシック"/>
        <family val="3"/>
        <charset val="128"/>
      </rPr>
      <t>：オホーツク海の流氷　</t>
    </r>
    <r>
      <rPr>
        <b/>
        <sz val="9"/>
        <color indexed="10"/>
        <rFont val="ＭＳ Ｐゴシック"/>
        <family val="3"/>
        <charset val="128"/>
      </rPr>
      <t>平成百景</t>
    </r>
    <r>
      <rPr>
        <b/>
        <sz val="9"/>
        <color indexed="56"/>
        <rFont val="ＭＳ Ｐゴシック"/>
        <family val="3"/>
        <charset val="128"/>
      </rPr>
      <t>：流氷　</t>
    </r>
    <r>
      <rPr>
        <b/>
        <sz val="9"/>
        <color indexed="10"/>
        <rFont val="ＭＳ Ｐゴシック"/>
        <family val="3"/>
        <charset val="128"/>
      </rPr>
      <t>かおり風景</t>
    </r>
    <r>
      <rPr>
        <b/>
        <sz val="9"/>
        <color indexed="56"/>
        <rFont val="ＭＳ Ｐゴシック"/>
        <family val="3"/>
        <charset val="128"/>
      </rPr>
      <t xml:space="preserve">：北見ハッカとハーブ
</t>
    </r>
    <r>
      <rPr>
        <b/>
        <sz val="9"/>
        <color indexed="10"/>
        <rFont val="ＭＳ Ｐゴシック"/>
        <family val="3"/>
        <charset val="128"/>
      </rPr>
      <t>峠</t>
    </r>
    <r>
      <rPr>
        <b/>
        <sz val="9"/>
        <color indexed="56"/>
        <rFont val="ＭＳ Ｐゴシック"/>
        <family val="3"/>
        <charset val="128"/>
      </rPr>
      <t>：石北峠　</t>
    </r>
    <r>
      <rPr>
        <b/>
        <sz val="9"/>
        <color indexed="10"/>
        <rFont val="ＭＳ Ｐゴシック"/>
        <family val="3"/>
        <charset val="128"/>
      </rPr>
      <t>滝</t>
    </r>
    <r>
      <rPr>
        <b/>
        <sz val="9"/>
        <color indexed="56"/>
        <rFont val="ＭＳ Ｐゴシック"/>
        <family val="3"/>
        <charset val="128"/>
      </rPr>
      <t>：流星銀河滝　</t>
    </r>
    <r>
      <rPr>
        <b/>
        <sz val="9"/>
        <color indexed="10"/>
        <rFont val="ＭＳ Ｐゴシック"/>
        <family val="3"/>
        <charset val="128"/>
      </rPr>
      <t>渓谷、平成百景</t>
    </r>
    <r>
      <rPr>
        <b/>
        <sz val="9"/>
        <color indexed="56"/>
        <rFont val="ＭＳ Ｐゴシック"/>
        <family val="3"/>
        <charset val="128"/>
      </rPr>
      <t>：層雲峡　</t>
    </r>
    <r>
      <rPr>
        <b/>
        <sz val="9"/>
        <color indexed="10"/>
        <rFont val="ＭＳ Ｐゴシック"/>
        <family val="3"/>
        <charset val="128"/>
      </rPr>
      <t>秘境</t>
    </r>
    <r>
      <rPr>
        <b/>
        <sz val="9"/>
        <color indexed="56"/>
        <rFont val="ＭＳ Ｐゴシック"/>
        <family val="3"/>
        <charset val="128"/>
      </rPr>
      <t>：然別・東雲湖　</t>
    </r>
    <r>
      <rPr>
        <b/>
        <sz val="9"/>
        <color indexed="10"/>
        <rFont val="ＭＳ Ｐゴシック"/>
        <family val="3"/>
        <charset val="128"/>
      </rPr>
      <t>名湯</t>
    </r>
    <r>
      <rPr>
        <b/>
        <sz val="9"/>
        <color indexed="56"/>
        <rFont val="ＭＳ Ｐゴシック"/>
        <family val="3"/>
        <charset val="128"/>
      </rPr>
      <t>：菅野温泉</t>
    </r>
    <rPh sb="0" eb="2">
      <t>メイショウ</t>
    </rPh>
    <rPh sb="3" eb="4">
      <t>テン</t>
    </rPh>
    <rPh sb="4" eb="5">
      <t>ミヤコ</t>
    </rPh>
    <rPh sb="5" eb="6">
      <t>ヤマ</t>
    </rPh>
    <rPh sb="7" eb="8">
      <t>オト</t>
    </rPh>
    <rPh sb="8" eb="10">
      <t>フウケイ</t>
    </rPh>
    <rPh sb="16" eb="17">
      <t>カイ</t>
    </rPh>
    <rPh sb="18" eb="20">
      <t>リュウヒョウ</t>
    </rPh>
    <rPh sb="21" eb="23">
      <t>ヘイセイ</t>
    </rPh>
    <rPh sb="23" eb="25">
      <t>ヒャッケイ</t>
    </rPh>
    <rPh sb="26" eb="28">
      <t>リュウヒョウ</t>
    </rPh>
    <rPh sb="32" eb="34">
      <t>フウケイ</t>
    </rPh>
    <rPh sb="35" eb="37">
      <t>キタミ</t>
    </rPh>
    <rPh sb="45" eb="46">
      <t>トウゲ</t>
    </rPh>
    <rPh sb="47" eb="48">
      <t>イシ</t>
    </rPh>
    <rPh sb="48" eb="49">
      <t>キタ</t>
    </rPh>
    <rPh sb="49" eb="50">
      <t>トウゲ</t>
    </rPh>
    <rPh sb="51" eb="52">
      <t>タキ</t>
    </rPh>
    <rPh sb="53" eb="55">
      <t>リュウセイ</t>
    </rPh>
    <rPh sb="55" eb="57">
      <t>ギンガ</t>
    </rPh>
    <rPh sb="57" eb="58">
      <t>タキ</t>
    </rPh>
    <rPh sb="59" eb="61">
      <t>ケイコク</t>
    </rPh>
    <rPh sb="62" eb="64">
      <t>ヘイセイ</t>
    </rPh>
    <rPh sb="64" eb="66">
      <t>ヒャッケイ</t>
    </rPh>
    <rPh sb="67" eb="70">
      <t>ソウウンキョウ</t>
    </rPh>
    <rPh sb="71" eb="73">
      <t>ヒキョウ</t>
    </rPh>
    <rPh sb="74" eb="76">
      <t>シカリベツ</t>
    </rPh>
    <rPh sb="77" eb="78">
      <t>ヒガシ</t>
    </rPh>
    <rPh sb="78" eb="79">
      <t>クモ</t>
    </rPh>
    <rPh sb="79" eb="80">
      <t>コ</t>
    </rPh>
    <rPh sb="81" eb="83">
      <t>メイトウ</t>
    </rPh>
    <rPh sb="84" eb="85">
      <t>スガ</t>
    </rPh>
    <rPh sb="85" eb="86">
      <t>ノ</t>
    </rPh>
    <rPh sb="86" eb="88">
      <t>オンセン</t>
    </rPh>
    <phoneticPr fontId="1"/>
  </si>
  <si>
    <r>
      <rPr>
        <b/>
        <sz val="9"/>
        <color indexed="10"/>
        <rFont val="ＭＳ Ｐゴシック"/>
        <family val="3"/>
        <charset val="128"/>
      </rPr>
      <t>峠、日本百景</t>
    </r>
    <r>
      <rPr>
        <b/>
        <sz val="9"/>
        <color indexed="56"/>
        <rFont val="ＭＳ Ｐゴシック"/>
        <family val="3"/>
        <charset val="128"/>
      </rPr>
      <t>：狩勝峠　</t>
    </r>
    <r>
      <rPr>
        <b/>
        <sz val="9"/>
        <color indexed="10"/>
        <rFont val="ＭＳ Ｐゴシック"/>
        <family val="3"/>
        <charset val="128"/>
      </rPr>
      <t>自然</t>
    </r>
    <r>
      <rPr>
        <b/>
        <sz val="9"/>
        <color indexed="56"/>
        <rFont val="ＭＳ Ｐゴシック"/>
        <family val="3"/>
        <charset val="128"/>
      </rPr>
      <t>：富良野樹海　</t>
    </r>
    <r>
      <rPr>
        <b/>
        <sz val="9"/>
        <color indexed="10"/>
        <rFont val="ＭＳ Ｐゴシック"/>
        <family val="3"/>
        <charset val="128"/>
      </rPr>
      <t>むら景観</t>
    </r>
    <r>
      <rPr>
        <b/>
        <sz val="9"/>
        <color indexed="56"/>
        <rFont val="ＭＳ Ｐゴシック"/>
        <family val="3"/>
        <charset val="128"/>
      </rPr>
      <t>：富良野市（麓郷）　</t>
    </r>
    <r>
      <rPr>
        <b/>
        <sz val="9"/>
        <color indexed="10"/>
        <rFont val="ＭＳ Ｐゴシック"/>
        <family val="3"/>
        <charset val="128"/>
      </rPr>
      <t>２１世紀風景</t>
    </r>
    <r>
      <rPr>
        <b/>
        <sz val="9"/>
        <color indexed="56"/>
        <rFont val="ＭＳ Ｐゴシック"/>
        <family val="3"/>
        <charset val="128"/>
      </rPr>
      <t xml:space="preserve">：富良野
</t>
    </r>
    <r>
      <rPr>
        <b/>
        <sz val="9"/>
        <color indexed="10"/>
        <rFont val="ＭＳ Ｐゴシック"/>
        <family val="3"/>
        <charset val="128"/>
      </rPr>
      <t>かおり風景</t>
    </r>
    <r>
      <rPr>
        <b/>
        <sz val="9"/>
        <color indexed="56"/>
        <rFont val="ＭＳ Ｐゴシック"/>
        <family val="3"/>
        <charset val="128"/>
      </rPr>
      <t>：富良野ラベンダー　</t>
    </r>
    <r>
      <rPr>
        <b/>
        <sz val="9"/>
        <color indexed="10"/>
        <rFont val="ＭＳ Ｐゴシック"/>
        <family val="3"/>
        <charset val="128"/>
      </rPr>
      <t>名山</t>
    </r>
    <r>
      <rPr>
        <b/>
        <sz val="9"/>
        <color indexed="56"/>
        <rFont val="ＭＳ Ｐゴシック"/>
        <family val="3"/>
        <charset val="128"/>
      </rPr>
      <t>：十勝岳　</t>
    </r>
    <r>
      <rPr>
        <b/>
        <sz val="9"/>
        <color indexed="10"/>
        <rFont val="ＭＳ Ｐゴシック"/>
        <family val="3"/>
        <charset val="128"/>
      </rPr>
      <t>むら景観、絶景</t>
    </r>
    <r>
      <rPr>
        <b/>
        <sz val="9"/>
        <color indexed="56"/>
        <rFont val="ＭＳ Ｐゴシック"/>
        <family val="3"/>
        <charset val="128"/>
      </rPr>
      <t>：美瑛町　</t>
    </r>
    <r>
      <rPr>
        <b/>
        <sz val="9"/>
        <color indexed="10"/>
        <rFont val="ＭＳ Ｐゴシック"/>
        <family val="3"/>
        <charset val="128"/>
      </rPr>
      <t>都市公園</t>
    </r>
    <r>
      <rPr>
        <b/>
        <sz val="9"/>
        <color indexed="56"/>
        <rFont val="ＭＳ Ｐゴシック"/>
        <family val="3"/>
        <charset val="128"/>
      </rPr>
      <t xml:space="preserve">：常盤公園
</t>
    </r>
    <r>
      <rPr>
        <b/>
        <sz val="9"/>
        <color indexed="10"/>
        <rFont val="ＭＳ Ｐゴシック"/>
        <family val="3"/>
        <charset val="128"/>
      </rPr>
      <t>２１世紀風景、平成百景</t>
    </r>
    <r>
      <rPr>
        <b/>
        <sz val="9"/>
        <color indexed="56"/>
        <rFont val="ＭＳ Ｐゴシック"/>
        <family val="3"/>
        <charset val="128"/>
      </rPr>
      <t>：美瑛の丘　</t>
    </r>
    <r>
      <rPr>
        <b/>
        <sz val="9"/>
        <color indexed="10"/>
        <rFont val="ＭＳ Ｐゴシック"/>
        <family val="3"/>
        <charset val="128"/>
      </rPr>
      <t>むら景観</t>
    </r>
    <r>
      <rPr>
        <b/>
        <sz val="9"/>
        <color indexed="56"/>
        <rFont val="ＭＳ Ｐゴシック"/>
        <family val="3"/>
        <charset val="128"/>
      </rPr>
      <t>：東町（東川）　</t>
    </r>
    <r>
      <rPr>
        <b/>
        <sz val="9"/>
        <color indexed="10"/>
        <rFont val="ＭＳ Ｐゴシック"/>
        <family val="3"/>
        <charset val="128"/>
      </rPr>
      <t>平成百景</t>
    </r>
    <r>
      <rPr>
        <b/>
        <sz val="9"/>
        <color indexed="56"/>
        <rFont val="ＭＳ Ｐゴシック"/>
        <family val="3"/>
        <charset val="128"/>
      </rPr>
      <t>：旭山動物園</t>
    </r>
    <rPh sb="0" eb="1">
      <t>トウゲ</t>
    </rPh>
    <rPh sb="2" eb="4">
      <t>ニホン</t>
    </rPh>
    <rPh sb="4" eb="6">
      <t>ヒャッケイ</t>
    </rPh>
    <rPh sb="7" eb="8">
      <t>カ</t>
    </rPh>
    <rPh sb="8" eb="9">
      <t>カツ</t>
    </rPh>
    <rPh sb="9" eb="10">
      <t>トウゲ</t>
    </rPh>
    <rPh sb="11" eb="13">
      <t>シゼン</t>
    </rPh>
    <rPh sb="14" eb="17">
      <t>フラノ</t>
    </rPh>
    <rPh sb="17" eb="19">
      <t>ジュカイ</t>
    </rPh>
    <rPh sb="22" eb="24">
      <t>ケイカン</t>
    </rPh>
    <rPh sb="25" eb="29">
      <t>フラノシ</t>
    </rPh>
    <rPh sb="30" eb="31">
      <t>ロク</t>
    </rPh>
    <rPh sb="31" eb="32">
      <t>サト</t>
    </rPh>
    <rPh sb="36" eb="38">
      <t>セイキ</t>
    </rPh>
    <rPh sb="38" eb="40">
      <t>フウケイ</t>
    </rPh>
    <rPh sb="41" eb="44">
      <t>フラノ</t>
    </rPh>
    <rPh sb="48" eb="50">
      <t>フウケイ</t>
    </rPh>
    <rPh sb="51" eb="54">
      <t>フラノ</t>
    </rPh>
    <rPh sb="60" eb="62">
      <t>メイザン</t>
    </rPh>
    <rPh sb="63" eb="65">
      <t>トカチ</t>
    </rPh>
    <rPh sb="65" eb="66">
      <t>ダケ</t>
    </rPh>
    <rPh sb="69" eb="71">
      <t>ケイカン</t>
    </rPh>
    <rPh sb="72" eb="74">
      <t>ゼッケイ</t>
    </rPh>
    <rPh sb="75" eb="77">
      <t>ビエイ</t>
    </rPh>
    <rPh sb="77" eb="78">
      <t>チョウ</t>
    </rPh>
    <rPh sb="79" eb="81">
      <t>トシ</t>
    </rPh>
    <rPh sb="81" eb="83">
      <t>コウエン</t>
    </rPh>
    <rPh sb="84" eb="86">
      <t>トキワ</t>
    </rPh>
    <rPh sb="86" eb="88">
      <t>コウエン</t>
    </rPh>
    <rPh sb="91" eb="93">
      <t>セイキ</t>
    </rPh>
    <rPh sb="93" eb="95">
      <t>フウケイ</t>
    </rPh>
    <rPh sb="96" eb="98">
      <t>ヘイセイ</t>
    </rPh>
    <rPh sb="98" eb="100">
      <t>ヒャッケイ</t>
    </rPh>
    <rPh sb="101" eb="103">
      <t>ビエイ</t>
    </rPh>
    <rPh sb="104" eb="105">
      <t>オカ</t>
    </rPh>
    <rPh sb="108" eb="110">
      <t>ケイカン</t>
    </rPh>
    <rPh sb="111" eb="112">
      <t>ヒガシ</t>
    </rPh>
    <rPh sb="112" eb="113">
      <t>マチ</t>
    </rPh>
    <rPh sb="114" eb="116">
      <t>ヒガシカワ</t>
    </rPh>
    <rPh sb="118" eb="120">
      <t>ヘイセイ</t>
    </rPh>
    <rPh sb="120" eb="122">
      <t>ヒャッケイ</t>
    </rPh>
    <rPh sb="123" eb="124">
      <t>アサヒ</t>
    </rPh>
    <rPh sb="124" eb="125">
      <t>ヤマ</t>
    </rPh>
    <rPh sb="125" eb="128">
      <t>ドウブツエン</t>
    </rPh>
    <phoneticPr fontId="1"/>
  </si>
  <si>
    <r>
      <rPr>
        <b/>
        <sz val="9"/>
        <color indexed="10"/>
        <rFont val="ＭＳ Ｐゴシック"/>
        <family val="3"/>
        <charset val="128"/>
      </rPr>
      <t>灯台</t>
    </r>
    <r>
      <rPr>
        <b/>
        <sz val="9"/>
        <color indexed="56"/>
        <rFont val="ＭＳ Ｐゴシック"/>
        <family val="3"/>
        <charset val="128"/>
      </rPr>
      <t>：稚内灯台　</t>
    </r>
    <r>
      <rPr>
        <b/>
        <sz val="9"/>
        <color indexed="10"/>
        <rFont val="ＭＳ Ｐゴシック"/>
        <family val="3"/>
        <charset val="128"/>
      </rPr>
      <t>灯台</t>
    </r>
    <r>
      <rPr>
        <b/>
        <sz val="9"/>
        <color indexed="56"/>
        <rFont val="ＭＳ Ｐゴシック"/>
        <family val="3"/>
        <charset val="128"/>
      </rPr>
      <t>：宗谷岬灯台　</t>
    </r>
    <r>
      <rPr>
        <b/>
        <sz val="9"/>
        <color indexed="10"/>
        <rFont val="ＭＳ Ｐゴシック"/>
        <family val="3"/>
        <charset val="128"/>
      </rPr>
      <t>秘境</t>
    </r>
    <r>
      <rPr>
        <b/>
        <sz val="9"/>
        <color indexed="56"/>
        <rFont val="ＭＳ Ｐゴシック"/>
        <family val="3"/>
        <charset val="128"/>
      </rPr>
      <t>：北オホーツク海　</t>
    </r>
    <r>
      <rPr>
        <b/>
        <sz val="9"/>
        <color indexed="10"/>
        <rFont val="ＭＳ Ｐゴシック"/>
        <family val="3"/>
        <charset val="128"/>
      </rPr>
      <t>絶景</t>
    </r>
    <r>
      <rPr>
        <b/>
        <sz val="9"/>
        <color indexed="56"/>
        <rFont val="ＭＳ Ｐゴシック"/>
        <family val="3"/>
        <charset val="128"/>
      </rPr>
      <t>：オホーツク海　</t>
    </r>
    <r>
      <rPr>
        <b/>
        <sz val="9"/>
        <color indexed="10"/>
        <rFont val="ＭＳ Ｐゴシック"/>
        <family val="3"/>
        <charset val="128"/>
      </rPr>
      <t>名山</t>
    </r>
    <r>
      <rPr>
        <b/>
        <sz val="9"/>
        <color indexed="56"/>
        <rFont val="ＭＳ Ｐゴシック"/>
        <family val="3"/>
        <charset val="128"/>
      </rPr>
      <t xml:space="preserve">：利尻岳
</t>
    </r>
    <r>
      <rPr>
        <b/>
        <sz val="9"/>
        <color indexed="10"/>
        <rFont val="ＭＳ Ｐゴシック"/>
        <family val="3"/>
        <charset val="128"/>
      </rPr>
      <t>秘境</t>
    </r>
    <r>
      <rPr>
        <b/>
        <sz val="9"/>
        <color indexed="56"/>
        <rFont val="ＭＳ Ｐゴシック"/>
        <family val="3"/>
        <charset val="128"/>
      </rPr>
      <t>：サロベツ原野　</t>
    </r>
    <r>
      <rPr>
        <b/>
        <sz val="9"/>
        <color indexed="10"/>
        <rFont val="ＭＳ Ｐゴシック"/>
        <family val="3"/>
        <charset val="128"/>
      </rPr>
      <t>夕日</t>
    </r>
    <r>
      <rPr>
        <b/>
        <sz val="9"/>
        <color indexed="56"/>
        <rFont val="ＭＳ Ｐゴシック"/>
        <family val="3"/>
        <charset val="128"/>
      </rPr>
      <t>：留萌市</t>
    </r>
    <rPh sb="0" eb="2">
      <t>トウダイ</t>
    </rPh>
    <rPh sb="3" eb="5">
      <t>ワッカナイ</t>
    </rPh>
    <rPh sb="5" eb="7">
      <t>トウダイ</t>
    </rPh>
    <rPh sb="8" eb="10">
      <t>トウダイ</t>
    </rPh>
    <rPh sb="11" eb="14">
      <t>ソウヤミサキ</t>
    </rPh>
    <rPh sb="14" eb="16">
      <t>トウダイ</t>
    </rPh>
    <rPh sb="17" eb="19">
      <t>ヒキョウ</t>
    </rPh>
    <rPh sb="20" eb="21">
      <t>キタ</t>
    </rPh>
    <rPh sb="26" eb="27">
      <t>カイ</t>
    </rPh>
    <rPh sb="28" eb="30">
      <t>ゼッケイ</t>
    </rPh>
    <rPh sb="36" eb="37">
      <t>カイ</t>
    </rPh>
    <rPh sb="38" eb="40">
      <t>メイザン</t>
    </rPh>
    <rPh sb="41" eb="43">
      <t>リシリ</t>
    </rPh>
    <rPh sb="43" eb="44">
      <t>ダケ</t>
    </rPh>
    <rPh sb="45" eb="47">
      <t>ヒキョウ</t>
    </rPh>
    <rPh sb="52" eb="54">
      <t>ゲンヤ</t>
    </rPh>
    <rPh sb="55" eb="57">
      <t>ユウヒ</t>
    </rPh>
    <rPh sb="58" eb="61">
      <t>ルモイシ</t>
    </rPh>
    <phoneticPr fontId="1"/>
  </si>
  <si>
    <r>
      <rPr>
        <b/>
        <sz val="9"/>
        <color indexed="10"/>
        <rFont val="ＭＳ Ｐゴシック"/>
        <family val="3"/>
        <charset val="128"/>
      </rPr>
      <t>名山、秘境、絶景</t>
    </r>
    <r>
      <rPr>
        <b/>
        <sz val="9"/>
        <color indexed="56"/>
        <rFont val="ＭＳ Ｐゴシック"/>
        <family val="3"/>
        <charset val="128"/>
      </rPr>
      <t>：大雪山　</t>
    </r>
    <r>
      <rPr>
        <b/>
        <sz val="9"/>
        <color indexed="10"/>
        <rFont val="ＭＳ Ｐゴシック"/>
        <family val="3"/>
        <charset val="128"/>
      </rPr>
      <t>名山</t>
    </r>
    <r>
      <rPr>
        <b/>
        <sz val="9"/>
        <color indexed="56"/>
        <rFont val="ＭＳ Ｐゴシック"/>
        <family val="3"/>
        <charset val="128"/>
      </rPr>
      <t>：トムラウシ　</t>
    </r>
    <r>
      <rPr>
        <b/>
        <sz val="9"/>
        <color indexed="10"/>
        <rFont val="ＭＳ Ｐゴシック"/>
        <family val="3"/>
        <charset val="128"/>
      </rPr>
      <t>遊歩</t>
    </r>
    <r>
      <rPr>
        <b/>
        <sz val="9"/>
        <color indexed="56"/>
        <rFont val="ＭＳ Ｐゴシック"/>
        <family val="3"/>
        <charset val="128"/>
      </rPr>
      <t>：裾合平　</t>
    </r>
    <r>
      <rPr>
        <b/>
        <sz val="9"/>
        <color indexed="10"/>
        <rFont val="ＭＳ Ｐゴシック"/>
        <family val="3"/>
        <charset val="128"/>
      </rPr>
      <t>音風景</t>
    </r>
    <r>
      <rPr>
        <b/>
        <sz val="9"/>
        <color indexed="56"/>
        <rFont val="ＭＳ Ｐゴシック"/>
        <family val="3"/>
        <charset val="128"/>
      </rPr>
      <t>：旭岳山の生物　</t>
    </r>
    <r>
      <rPr>
        <b/>
        <sz val="9"/>
        <color indexed="10"/>
        <rFont val="ＭＳ Ｐゴシック"/>
        <family val="3"/>
        <charset val="128"/>
      </rPr>
      <t>渓谷</t>
    </r>
    <r>
      <rPr>
        <b/>
        <sz val="9"/>
        <color indexed="56"/>
        <rFont val="ＭＳ Ｐゴシック"/>
        <family val="3"/>
        <charset val="128"/>
      </rPr>
      <t xml:space="preserve">：天人峡
</t>
    </r>
    <r>
      <rPr>
        <b/>
        <sz val="9"/>
        <color indexed="10"/>
        <rFont val="ＭＳ Ｐゴシック"/>
        <family val="3"/>
        <charset val="128"/>
      </rPr>
      <t>滝</t>
    </r>
    <r>
      <rPr>
        <b/>
        <sz val="9"/>
        <color indexed="56"/>
        <rFont val="ＭＳ Ｐゴシック"/>
        <family val="3"/>
        <charset val="128"/>
      </rPr>
      <t>：羽衣の滝</t>
    </r>
    <rPh sb="0" eb="2">
      <t>メイザン</t>
    </rPh>
    <rPh sb="3" eb="5">
      <t>ヒキョウ</t>
    </rPh>
    <rPh sb="6" eb="8">
      <t>ゼッケイ</t>
    </rPh>
    <rPh sb="9" eb="11">
      <t>ダイセツ</t>
    </rPh>
    <rPh sb="11" eb="12">
      <t>ザン</t>
    </rPh>
    <rPh sb="13" eb="15">
      <t>メイザン</t>
    </rPh>
    <rPh sb="22" eb="24">
      <t>ユウホ</t>
    </rPh>
    <rPh sb="25" eb="26">
      <t>スソ</t>
    </rPh>
    <rPh sb="26" eb="27">
      <t>ア</t>
    </rPh>
    <rPh sb="27" eb="28">
      <t>ヘイ</t>
    </rPh>
    <rPh sb="29" eb="30">
      <t>オト</t>
    </rPh>
    <rPh sb="30" eb="32">
      <t>フウケイ</t>
    </rPh>
    <rPh sb="33" eb="34">
      <t>アサヒ</t>
    </rPh>
    <rPh sb="34" eb="35">
      <t>ダケ</t>
    </rPh>
    <rPh sb="35" eb="36">
      <t>ヤマ</t>
    </rPh>
    <rPh sb="37" eb="39">
      <t>セイブツ</t>
    </rPh>
    <rPh sb="40" eb="42">
      <t>ケイコク</t>
    </rPh>
    <rPh sb="43" eb="45">
      <t>テンニン</t>
    </rPh>
    <rPh sb="45" eb="46">
      <t>キョウ</t>
    </rPh>
    <rPh sb="47" eb="48">
      <t>タキ</t>
    </rPh>
    <rPh sb="49" eb="51">
      <t>ハゴロモ</t>
    </rPh>
    <rPh sb="52" eb="53">
      <t>タキ</t>
    </rPh>
    <phoneticPr fontId="1"/>
  </si>
  <si>
    <r>
      <rPr>
        <b/>
        <sz val="9"/>
        <color indexed="10"/>
        <rFont val="ＭＳ Ｐゴシック"/>
        <family val="3"/>
        <charset val="128"/>
      </rPr>
      <t>都市公園</t>
    </r>
    <r>
      <rPr>
        <b/>
        <sz val="9"/>
        <color indexed="56"/>
        <rFont val="ＭＳ Ｐゴシック"/>
        <family val="3"/>
        <charset val="128"/>
      </rPr>
      <t>：子どもの国　</t>
    </r>
    <r>
      <rPr>
        <b/>
        <sz val="9"/>
        <color indexed="10"/>
        <rFont val="ＭＳ Ｐゴシック"/>
        <family val="3"/>
        <charset val="128"/>
      </rPr>
      <t>名木</t>
    </r>
    <r>
      <rPr>
        <b/>
        <sz val="9"/>
        <color indexed="56"/>
        <rFont val="ＭＳ Ｐゴシック"/>
        <family val="3"/>
        <charset val="128"/>
      </rPr>
      <t>：黄金水松　</t>
    </r>
    <r>
      <rPr>
        <b/>
        <sz val="9"/>
        <color indexed="10"/>
        <rFont val="ＭＳ Ｐゴシック"/>
        <family val="3"/>
        <charset val="128"/>
      </rPr>
      <t>名木</t>
    </r>
    <r>
      <rPr>
        <b/>
        <sz val="9"/>
        <color indexed="56"/>
        <rFont val="ＭＳ Ｐゴシック"/>
        <family val="3"/>
        <charset val="128"/>
      </rPr>
      <t>：千本ナラ　</t>
    </r>
    <r>
      <rPr>
        <b/>
        <sz val="9"/>
        <color indexed="10"/>
        <rFont val="ＭＳ Ｐゴシック"/>
        <family val="3"/>
        <charset val="128"/>
      </rPr>
      <t>森林浴の森</t>
    </r>
    <r>
      <rPr>
        <b/>
        <sz val="9"/>
        <color indexed="56"/>
        <rFont val="ＭＳ Ｐゴシック"/>
        <family val="3"/>
        <charset val="128"/>
      </rPr>
      <t>：野幌森林公園</t>
    </r>
    <rPh sb="0" eb="2">
      <t>トシ</t>
    </rPh>
    <rPh sb="2" eb="4">
      <t>コウエン</t>
    </rPh>
    <rPh sb="5" eb="6">
      <t>コ</t>
    </rPh>
    <rPh sb="9" eb="10">
      <t>クニ</t>
    </rPh>
    <rPh sb="11" eb="13">
      <t>メイボク</t>
    </rPh>
    <rPh sb="14" eb="16">
      <t>オウゴン</t>
    </rPh>
    <rPh sb="16" eb="17">
      <t>スイ</t>
    </rPh>
    <rPh sb="17" eb="18">
      <t>マツ</t>
    </rPh>
    <rPh sb="19" eb="21">
      <t>メイボク</t>
    </rPh>
    <rPh sb="22" eb="24">
      <t>センボン</t>
    </rPh>
    <rPh sb="27" eb="30">
      <t>シンリンヨク</t>
    </rPh>
    <rPh sb="31" eb="32">
      <t>モリ</t>
    </rPh>
    <rPh sb="33" eb="34">
      <t>ノ</t>
    </rPh>
    <rPh sb="34" eb="35">
      <t>ポロ</t>
    </rPh>
    <rPh sb="35" eb="39">
      <t>シンリンコウエン</t>
    </rPh>
    <phoneticPr fontId="1"/>
  </si>
  <si>
    <r>
      <rPr>
        <b/>
        <sz val="9"/>
        <color indexed="10"/>
        <rFont val="ＭＳ Ｐゴシック"/>
        <family val="3"/>
        <charset val="128"/>
      </rPr>
      <t>名水</t>
    </r>
    <r>
      <rPr>
        <b/>
        <sz val="9"/>
        <color indexed="56"/>
        <rFont val="ＭＳ Ｐゴシック"/>
        <family val="3"/>
        <charset val="128"/>
      </rPr>
      <t>：ナイベツ川湧水　</t>
    </r>
    <r>
      <rPr>
        <b/>
        <sz val="9"/>
        <color indexed="10"/>
        <rFont val="ＭＳ Ｐゴシック"/>
        <family val="3"/>
        <charset val="128"/>
      </rPr>
      <t>滝</t>
    </r>
    <r>
      <rPr>
        <b/>
        <sz val="9"/>
        <color indexed="56"/>
        <rFont val="ＭＳ Ｐゴシック"/>
        <family val="3"/>
        <charset val="128"/>
      </rPr>
      <t>：アシリベツの滝　</t>
    </r>
    <r>
      <rPr>
        <b/>
        <sz val="9"/>
        <color indexed="10"/>
        <rFont val="ＭＳ Ｐゴシック"/>
        <family val="3"/>
        <charset val="128"/>
      </rPr>
      <t>夜景</t>
    </r>
    <r>
      <rPr>
        <b/>
        <sz val="9"/>
        <color indexed="56"/>
        <rFont val="ＭＳ Ｐゴシック"/>
        <family val="3"/>
        <charset val="128"/>
      </rPr>
      <t>：札幌藻岩山　</t>
    </r>
    <r>
      <rPr>
        <b/>
        <sz val="9"/>
        <color indexed="10"/>
        <rFont val="ＭＳ Ｐゴシック"/>
        <family val="3"/>
        <charset val="128"/>
      </rPr>
      <t>神社</t>
    </r>
    <r>
      <rPr>
        <b/>
        <sz val="9"/>
        <color indexed="56"/>
        <rFont val="ＭＳ Ｐゴシック"/>
        <family val="3"/>
        <charset val="128"/>
      </rPr>
      <t xml:space="preserve">：北海道神社
</t>
    </r>
    <r>
      <rPr>
        <b/>
        <sz val="9"/>
        <color indexed="10"/>
        <rFont val="ＭＳ Ｐゴシック"/>
        <family val="3"/>
        <charset val="128"/>
      </rPr>
      <t>都市公園</t>
    </r>
    <r>
      <rPr>
        <b/>
        <sz val="9"/>
        <color indexed="56"/>
        <rFont val="ＭＳ Ｐゴシック"/>
        <family val="3"/>
        <charset val="128"/>
      </rPr>
      <t>：中島公園　</t>
    </r>
    <r>
      <rPr>
        <b/>
        <sz val="9"/>
        <color indexed="10"/>
        <rFont val="ＭＳ Ｐゴシック"/>
        <family val="3"/>
        <charset val="128"/>
      </rPr>
      <t>夜景</t>
    </r>
    <r>
      <rPr>
        <b/>
        <sz val="9"/>
        <color indexed="56"/>
        <rFont val="ＭＳ Ｐゴシック"/>
        <family val="3"/>
        <charset val="128"/>
      </rPr>
      <t>：ＪＲ札幌展望室　</t>
    </r>
    <r>
      <rPr>
        <b/>
        <sz val="9"/>
        <color indexed="10"/>
        <rFont val="ＭＳ Ｐゴシック"/>
        <family val="3"/>
        <charset val="128"/>
      </rPr>
      <t>名湯</t>
    </r>
    <r>
      <rPr>
        <b/>
        <sz val="9"/>
        <color indexed="56"/>
        <rFont val="ＭＳ Ｐゴシック"/>
        <family val="3"/>
        <charset val="128"/>
      </rPr>
      <t>：定山渓温泉</t>
    </r>
    <rPh sb="0" eb="2">
      <t>メイスイ</t>
    </rPh>
    <rPh sb="7" eb="8">
      <t>カワ</t>
    </rPh>
    <rPh sb="8" eb="10">
      <t>ユウスイ</t>
    </rPh>
    <rPh sb="11" eb="12">
      <t>タキ</t>
    </rPh>
    <rPh sb="19" eb="20">
      <t>タキ</t>
    </rPh>
    <rPh sb="21" eb="23">
      <t>ヤケイ</t>
    </rPh>
    <rPh sb="24" eb="26">
      <t>サッポロ</t>
    </rPh>
    <rPh sb="26" eb="27">
      <t>モ</t>
    </rPh>
    <rPh sb="27" eb="28">
      <t>イワ</t>
    </rPh>
    <rPh sb="28" eb="29">
      <t>ヤマ</t>
    </rPh>
    <rPh sb="30" eb="32">
      <t>ジンジャ</t>
    </rPh>
    <rPh sb="33" eb="36">
      <t>ホッカイドウ</t>
    </rPh>
    <rPh sb="36" eb="38">
      <t>ジンジャ</t>
    </rPh>
    <rPh sb="39" eb="41">
      <t>トシ</t>
    </rPh>
    <rPh sb="41" eb="43">
      <t>コウエン</t>
    </rPh>
    <rPh sb="44" eb="46">
      <t>ナカジマ</t>
    </rPh>
    <rPh sb="46" eb="48">
      <t>コウエン</t>
    </rPh>
    <rPh sb="49" eb="51">
      <t>ヤケイ</t>
    </rPh>
    <rPh sb="54" eb="56">
      <t>サッポロ</t>
    </rPh>
    <rPh sb="56" eb="59">
      <t>テンボウシツ</t>
    </rPh>
    <rPh sb="60" eb="62">
      <t>メイトウ</t>
    </rPh>
    <rPh sb="63" eb="66">
      <t>ジョウザンケイ</t>
    </rPh>
    <rPh sb="66" eb="68">
      <t>オンセン</t>
    </rPh>
    <phoneticPr fontId="1"/>
  </si>
  <si>
    <r>
      <rPr>
        <b/>
        <sz val="9"/>
        <color indexed="10"/>
        <rFont val="ＭＳ Ｐゴシック"/>
        <family val="3"/>
        <charset val="128"/>
      </rPr>
      <t>道</t>
    </r>
    <r>
      <rPr>
        <b/>
        <sz val="9"/>
        <color indexed="56"/>
        <rFont val="ＭＳ Ｐゴシック"/>
        <family val="3"/>
        <charset val="128"/>
      </rPr>
      <t>：札幌大通り　</t>
    </r>
    <r>
      <rPr>
        <b/>
        <sz val="9"/>
        <color indexed="10"/>
        <rFont val="ＭＳ Ｐゴシック"/>
        <family val="3"/>
        <charset val="128"/>
      </rPr>
      <t>都市公園</t>
    </r>
    <r>
      <rPr>
        <b/>
        <sz val="9"/>
        <color indexed="56"/>
        <rFont val="ＭＳ Ｐゴシック"/>
        <family val="3"/>
        <charset val="128"/>
      </rPr>
      <t>：大通り公園　</t>
    </r>
    <r>
      <rPr>
        <b/>
        <sz val="9"/>
        <color indexed="10"/>
        <rFont val="ＭＳ Ｐゴシック"/>
        <family val="3"/>
        <charset val="128"/>
      </rPr>
      <t>音風景</t>
    </r>
    <r>
      <rPr>
        <b/>
        <sz val="9"/>
        <color indexed="56"/>
        <rFont val="ＭＳ Ｐゴシック"/>
        <family val="3"/>
        <charset val="128"/>
      </rPr>
      <t>：札幌時計台の鐘　</t>
    </r>
    <r>
      <rPr>
        <b/>
        <sz val="9"/>
        <color indexed="10"/>
        <rFont val="ＭＳ Ｐゴシック"/>
        <family val="3"/>
        <charset val="128"/>
      </rPr>
      <t>風景</t>
    </r>
    <r>
      <rPr>
        <b/>
        <sz val="9"/>
        <color indexed="56"/>
        <rFont val="ＭＳ Ｐゴシック"/>
        <family val="3"/>
        <charset val="128"/>
      </rPr>
      <t xml:space="preserve">：小樽運河と街並
</t>
    </r>
    <r>
      <rPr>
        <b/>
        <sz val="9"/>
        <color indexed="10"/>
        <rFont val="ＭＳ Ｐゴシック"/>
        <family val="3"/>
        <charset val="128"/>
      </rPr>
      <t>歴史風土、絶景、２１世紀風景</t>
    </r>
    <r>
      <rPr>
        <b/>
        <sz val="9"/>
        <color indexed="56"/>
        <rFont val="ＭＳ Ｐゴシック"/>
        <family val="3"/>
        <charset val="128"/>
      </rPr>
      <t>：小樽　</t>
    </r>
    <r>
      <rPr>
        <b/>
        <sz val="9"/>
        <color indexed="10"/>
        <rFont val="ＭＳ Ｐゴシック"/>
        <family val="3"/>
        <charset val="128"/>
      </rPr>
      <t>夜景</t>
    </r>
    <r>
      <rPr>
        <b/>
        <sz val="9"/>
        <color indexed="56"/>
        <rFont val="ＭＳ Ｐゴシック"/>
        <family val="3"/>
        <charset val="128"/>
      </rPr>
      <t>：小樽天狗山</t>
    </r>
    <rPh sb="0" eb="1">
      <t>ミチ</t>
    </rPh>
    <rPh sb="2" eb="4">
      <t>サッポロ</t>
    </rPh>
    <rPh sb="4" eb="6">
      <t>オオドオリ</t>
    </rPh>
    <rPh sb="8" eb="10">
      <t>トシ</t>
    </rPh>
    <rPh sb="10" eb="12">
      <t>コウエン</t>
    </rPh>
    <rPh sb="13" eb="15">
      <t>オオドオリ</t>
    </rPh>
    <rPh sb="16" eb="18">
      <t>コウエン</t>
    </rPh>
    <rPh sb="19" eb="20">
      <t>オト</t>
    </rPh>
    <rPh sb="20" eb="22">
      <t>フウケイ</t>
    </rPh>
    <rPh sb="23" eb="25">
      <t>サッポロ</t>
    </rPh>
    <rPh sb="25" eb="28">
      <t>トケイダイ</t>
    </rPh>
    <rPh sb="29" eb="30">
      <t>カネ</t>
    </rPh>
    <rPh sb="31" eb="33">
      <t>フウケイ</t>
    </rPh>
    <rPh sb="34" eb="36">
      <t>オタル</t>
    </rPh>
    <rPh sb="36" eb="38">
      <t>ウンガ</t>
    </rPh>
    <rPh sb="39" eb="41">
      <t>マチナ</t>
    </rPh>
    <rPh sb="42" eb="44">
      <t>レキシ</t>
    </rPh>
    <rPh sb="44" eb="46">
      <t>フウド</t>
    </rPh>
    <rPh sb="47" eb="49">
      <t>ゼッケイ</t>
    </rPh>
    <rPh sb="52" eb="54">
      <t>セイキ</t>
    </rPh>
    <rPh sb="54" eb="56">
      <t>フウケイ</t>
    </rPh>
    <rPh sb="57" eb="59">
      <t>オタル</t>
    </rPh>
    <rPh sb="60" eb="62">
      <t>ヤケイ</t>
    </rPh>
    <rPh sb="63" eb="65">
      <t>オタル</t>
    </rPh>
    <rPh sb="65" eb="67">
      <t>テング</t>
    </rPh>
    <rPh sb="67" eb="68">
      <t>ヤマ</t>
    </rPh>
    <phoneticPr fontId="1"/>
  </si>
  <si>
    <r>
      <rPr>
        <b/>
        <sz val="9"/>
        <color indexed="10"/>
        <rFont val="ＭＳ Ｐゴシック"/>
        <family val="3"/>
        <charset val="128"/>
      </rPr>
      <t>秘境、絶景</t>
    </r>
    <r>
      <rPr>
        <b/>
        <sz val="9"/>
        <color indexed="56"/>
        <rFont val="ＭＳ Ｐゴシック"/>
        <family val="3"/>
        <charset val="128"/>
      </rPr>
      <t>：積丹半島　</t>
    </r>
    <r>
      <rPr>
        <b/>
        <sz val="9"/>
        <color indexed="10"/>
        <rFont val="ＭＳ Ｐゴシック"/>
        <family val="3"/>
        <charset val="128"/>
      </rPr>
      <t>渚</t>
    </r>
    <r>
      <rPr>
        <b/>
        <sz val="9"/>
        <color indexed="56"/>
        <rFont val="ＭＳ Ｐゴシック"/>
        <family val="3"/>
        <charset val="128"/>
      </rPr>
      <t>：島武意海岸　</t>
    </r>
    <r>
      <rPr>
        <b/>
        <sz val="9"/>
        <color indexed="10"/>
        <rFont val="ＭＳ Ｐゴシック"/>
        <family val="3"/>
        <charset val="128"/>
      </rPr>
      <t>渚</t>
    </r>
    <r>
      <rPr>
        <b/>
        <sz val="9"/>
        <color indexed="56"/>
        <rFont val="ＭＳ Ｐゴシック"/>
        <family val="3"/>
        <charset val="128"/>
      </rPr>
      <t>：江ノ島海岸　</t>
    </r>
    <r>
      <rPr>
        <b/>
        <sz val="9"/>
        <color indexed="10"/>
        <rFont val="ＭＳ Ｐゴシック"/>
        <family val="3"/>
        <charset val="128"/>
      </rPr>
      <t>滝</t>
    </r>
    <r>
      <rPr>
        <b/>
        <sz val="9"/>
        <color indexed="56"/>
        <rFont val="ＭＳ Ｐゴシック"/>
        <family val="3"/>
        <charset val="128"/>
      </rPr>
      <t>：飛流賀老滝　</t>
    </r>
    <r>
      <rPr>
        <b/>
        <sz val="9"/>
        <color indexed="10"/>
        <rFont val="ＭＳ Ｐゴシック"/>
        <family val="3"/>
        <charset val="128"/>
      </rPr>
      <t>秘境</t>
    </r>
    <r>
      <rPr>
        <b/>
        <sz val="9"/>
        <color indexed="56"/>
        <rFont val="ＭＳ Ｐゴシック"/>
        <family val="3"/>
        <charset val="128"/>
      </rPr>
      <t>：渡島半島北西岸</t>
    </r>
    <rPh sb="0" eb="2">
      <t>ヒキョウ</t>
    </rPh>
    <rPh sb="3" eb="5">
      <t>ゼッケイ</t>
    </rPh>
    <rPh sb="6" eb="8">
      <t>シャコタン</t>
    </rPh>
    <rPh sb="8" eb="10">
      <t>ハントウ</t>
    </rPh>
    <rPh sb="11" eb="12">
      <t>ナギサ</t>
    </rPh>
    <rPh sb="13" eb="14">
      <t>シマ</t>
    </rPh>
    <rPh sb="14" eb="15">
      <t>ブ</t>
    </rPh>
    <rPh sb="15" eb="16">
      <t>イ</t>
    </rPh>
    <rPh sb="16" eb="18">
      <t>カイガン</t>
    </rPh>
    <rPh sb="19" eb="20">
      <t>ナギサ</t>
    </rPh>
    <rPh sb="21" eb="22">
      <t>エ</t>
    </rPh>
    <rPh sb="23" eb="24">
      <t>シマ</t>
    </rPh>
    <rPh sb="24" eb="26">
      <t>カイガン</t>
    </rPh>
    <rPh sb="27" eb="28">
      <t>タキ</t>
    </rPh>
    <rPh sb="29" eb="30">
      <t>ヒ</t>
    </rPh>
    <rPh sb="30" eb="31">
      <t>リュウ</t>
    </rPh>
    <rPh sb="31" eb="32">
      <t>ガ</t>
    </rPh>
    <rPh sb="32" eb="33">
      <t>ロウ</t>
    </rPh>
    <rPh sb="33" eb="34">
      <t>タキ</t>
    </rPh>
    <rPh sb="35" eb="37">
      <t>ヒキョウ</t>
    </rPh>
    <rPh sb="38" eb="39">
      <t>ワタ</t>
    </rPh>
    <rPh sb="39" eb="40">
      <t>シマ</t>
    </rPh>
    <rPh sb="40" eb="42">
      <t>ハントウ</t>
    </rPh>
    <rPh sb="42" eb="44">
      <t>ホクセイ</t>
    </rPh>
    <rPh sb="44" eb="45">
      <t>キシ</t>
    </rPh>
    <phoneticPr fontId="1"/>
  </si>
  <si>
    <r>
      <rPr>
        <b/>
        <sz val="9"/>
        <color indexed="10"/>
        <rFont val="ＭＳ Ｐゴシック"/>
        <family val="3"/>
        <charset val="128"/>
      </rPr>
      <t>快水浴</t>
    </r>
    <r>
      <rPr>
        <b/>
        <sz val="9"/>
        <color indexed="56"/>
        <rFont val="ＭＳ Ｐゴシック"/>
        <family val="3"/>
        <charset val="128"/>
      </rPr>
      <t>：元和台海浜公園　</t>
    </r>
    <r>
      <rPr>
        <b/>
        <sz val="9"/>
        <color indexed="10"/>
        <rFont val="ＭＳ Ｐゴシック"/>
        <family val="3"/>
        <charset val="128"/>
      </rPr>
      <t>白砂青松</t>
    </r>
    <r>
      <rPr>
        <b/>
        <sz val="9"/>
        <color indexed="56"/>
        <rFont val="ＭＳ Ｐゴシック"/>
        <family val="3"/>
        <charset val="128"/>
      </rPr>
      <t>：砂坂海岸　</t>
    </r>
    <r>
      <rPr>
        <b/>
        <sz val="9"/>
        <color indexed="10"/>
        <rFont val="ＭＳ Ｐゴシック"/>
        <family val="3"/>
        <charset val="128"/>
      </rPr>
      <t>遊歩</t>
    </r>
    <r>
      <rPr>
        <b/>
        <sz val="9"/>
        <color indexed="56"/>
        <rFont val="ＭＳ Ｐゴシック"/>
        <family val="3"/>
        <charset val="128"/>
      </rPr>
      <t>：土橋自然観察教育林　</t>
    </r>
    <r>
      <rPr>
        <b/>
        <sz val="9"/>
        <color indexed="10"/>
        <rFont val="ＭＳ Ｐゴシック"/>
        <family val="3"/>
        <charset val="128"/>
      </rPr>
      <t>新日本観光地</t>
    </r>
    <r>
      <rPr>
        <b/>
        <sz val="9"/>
        <color indexed="56"/>
        <rFont val="ＭＳ Ｐゴシック"/>
        <family val="3"/>
        <charset val="128"/>
      </rPr>
      <t xml:space="preserve">：江差・松前
</t>
    </r>
    <r>
      <rPr>
        <b/>
        <sz val="9"/>
        <color indexed="10"/>
        <rFont val="ＭＳ Ｐゴシック"/>
        <family val="3"/>
        <charset val="128"/>
      </rPr>
      <t>夕日</t>
    </r>
    <r>
      <rPr>
        <b/>
        <sz val="9"/>
        <color indexed="56"/>
        <rFont val="ＭＳ Ｐゴシック"/>
        <family val="3"/>
        <charset val="128"/>
      </rPr>
      <t>：江差　</t>
    </r>
    <r>
      <rPr>
        <b/>
        <sz val="9"/>
        <color indexed="10"/>
        <rFont val="ＭＳ Ｐゴシック"/>
        <family val="3"/>
        <charset val="128"/>
      </rPr>
      <t>歴史の道</t>
    </r>
    <r>
      <rPr>
        <b/>
        <sz val="9"/>
        <color indexed="56"/>
        <rFont val="ＭＳ Ｐゴシック"/>
        <family val="3"/>
        <charset val="128"/>
      </rPr>
      <t>：福山街道　</t>
    </r>
    <r>
      <rPr>
        <b/>
        <sz val="9"/>
        <color indexed="10"/>
        <rFont val="ＭＳ Ｐゴシック"/>
        <family val="3"/>
        <charset val="128"/>
      </rPr>
      <t>名城</t>
    </r>
    <r>
      <rPr>
        <b/>
        <sz val="9"/>
        <color indexed="56"/>
        <rFont val="ＭＳ Ｐゴシック"/>
        <family val="3"/>
        <charset val="128"/>
      </rPr>
      <t>：松前城　</t>
    </r>
    <r>
      <rPr>
        <b/>
        <sz val="9"/>
        <color indexed="10"/>
        <rFont val="ＭＳ Ｐゴシック"/>
        <family val="3"/>
        <charset val="128"/>
      </rPr>
      <t>歴史的風土</t>
    </r>
    <r>
      <rPr>
        <b/>
        <sz val="9"/>
        <color indexed="56"/>
        <rFont val="ＭＳ Ｐゴシック"/>
        <family val="3"/>
        <charset val="128"/>
      </rPr>
      <t>：松前町　</t>
    </r>
    <r>
      <rPr>
        <b/>
        <sz val="9"/>
        <color indexed="10"/>
        <rFont val="ＭＳ Ｐゴシック"/>
        <family val="3"/>
        <charset val="128"/>
      </rPr>
      <t>桜名所</t>
    </r>
    <r>
      <rPr>
        <b/>
        <sz val="9"/>
        <color indexed="56"/>
        <rFont val="ＭＳ Ｐゴシック"/>
        <family val="3"/>
        <charset val="128"/>
      </rPr>
      <t>：松前公園</t>
    </r>
    <rPh sb="0" eb="1">
      <t>ココロヨ</t>
    </rPh>
    <rPh sb="1" eb="3">
      <t>スイヨク</t>
    </rPh>
    <rPh sb="4" eb="5">
      <t>ゲン</t>
    </rPh>
    <rPh sb="5" eb="6">
      <t>ワ</t>
    </rPh>
    <rPh sb="6" eb="7">
      <t>ダイ</t>
    </rPh>
    <rPh sb="7" eb="8">
      <t>カイ</t>
    </rPh>
    <rPh sb="8" eb="9">
      <t>ハマ</t>
    </rPh>
    <rPh sb="9" eb="11">
      <t>コウエン</t>
    </rPh>
    <rPh sb="12" eb="13">
      <t>シロ</t>
    </rPh>
    <rPh sb="13" eb="14">
      <t>スナ</t>
    </rPh>
    <rPh sb="14" eb="15">
      <t>アオ</t>
    </rPh>
    <rPh sb="15" eb="16">
      <t>マツ</t>
    </rPh>
    <rPh sb="17" eb="18">
      <t>スナ</t>
    </rPh>
    <rPh sb="18" eb="19">
      <t>サカ</t>
    </rPh>
    <rPh sb="19" eb="21">
      <t>カイガン</t>
    </rPh>
    <rPh sb="22" eb="24">
      <t>ユウホ</t>
    </rPh>
    <rPh sb="25" eb="27">
      <t>ツチハシ</t>
    </rPh>
    <rPh sb="27" eb="29">
      <t>シゼン</t>
    </rPh>
    <rPh sb="29" eb="31">
      <t>カンサツ</t>
    </rPh>
    <rPh sb="31" eb="33">
      <t>キョウイク</t>
    </rPh>
    <rPh sb="33" eb="34">
      <t>ハヤシ</t>
    </rPh>
    <rPh sb="35" eb="36">
      <t>シン</t>
    </rPh>
    <rPh sb="36" eb="38">
      <t>ニホン</t>
    </rPh>
    <rPh sb="38" eb="40">
      <t>カンコウ</t>
    </rPh>
    <rPh sb="40" eb="41">
      <t>チ</t>
    </rPh>
    <rPh sb="42" eb="44">
      <t>エサシ</t>
    </rPh>
    <rPh sb="45" eb="47">
      <t>マツマエ</t>
    </rPh>
    <rPh sb="48" eb="50">
      <t>ユウヒ</t>
    </rPh>
    <rPh sb="51" eb="53">
      <t>エサシ</t>
    </rPh>
    <rPh sb="54" eb="56">
      <t>レキシ</t>
    </rPh>
    <rPh sb="57" eb="58">
      <t>ミチ</t>
    </rPh>
    <rPh sb="59" eb="61">
      <t>フクヤマ</t>
    </rPh>
    <rPh sb="61" eb="63">
      <t>カイドウ</t>
    </rPh>
    <rPh sb="64" eb="66">
      <t>メイジョウ</t>
    </rPh>
    <rPh sb="67" eb="69">
      <t>マツマエ</t>
    </rPh>
    <rPh sb="69" eb="70">
      <t>ジョウ</t>
    </rPh>
    <rPh sb="71" eb="74">
      <t>レキシテキ</t>
    </rPh>
    <rPh sb="74" eb="76">
      <t>フウド</t>
    </rPh>
    <rPh sb="77" eb="79">
      <t>マツマエ</t>
    </rPh>
    <rPh sb="79" eb="80">
      <t>チョウ</t>
    </rPh>
    <rPh sb="81" eb="82">
      <t>サクラ</t>
    </rPh>
    <rPh sb="82" eb="84">
      <t>メイショ</t>
    </rPh>
    <rPh sb="85" eb="87">
      <t>マツマエ</t>
    </rPh>
    <rPh sb="87" eb="89">
      <t>コウエン</t>
    </rPh>
    <phoneticPr fontId="1"/>
  </si>
  <si>
    <t>襟裳岬</t>
    <rPh sb="0" eb="2">
      <t>エリモ</t>
    </rPh>
    <rPh sb="2" eb="3">
      <t>ミサキ</t>
    </rPh>
    <phoneticPr fontId="1"/>
  </si>
  <si>
    <t>十勝、美幌峠、阿寒</t>
    <rPh sb="0" eb="2">
      <t>トカチ</t>
    </rPh>
    <rPh sb="3" eb="5">
      <t>ビホロ</t>
    </rPh>
    <rPh sb="5" eb="6">
      <t>トウゲ</t>
    </rPh>
    <rPh sb="7" eb="9">
      <t>アカン</t>
    </rPh>
    <phoneticPr fontId="1"/>
  </si>
  <si>
    <t>富良野、旭川</t>
    <rPh sb="0" eb="3">
      <t>フラノ</t>
    </rPh>
    <rPh sb="4" eb="6">
      <t>アサヒカワ</t>
    </rPh>
    <phoneticPr fontId="1"/>
  </si>
  <si>
    <r>
      <rPr>
        <b/>
        <sz val="9"/>
        <color indexed="10"/>
        <rFont val="ＭＳ Ｐゴシック"/>
        <family val="3"/>
        <charset val="128"/>
      </rPr>
      <t>灯台</t>
    </r>
    <r>
      <rPr>
        <b/>
        <sz val="9"/>
        <color indexed="56"/>
        <rFont val="ＭＳ Ｐゴシック"/>
        <family val="3"/>
        <charset val="128"/>
      </rPr>
      <t>：恵山岬　</t>
    </r>
    <r>
      <rPr>
        <b/>
        <sz val="9"/>
        <color indexed="10"/>
        <rFont val="ＭＳ Ｐゴシック"/>
        <family val="3"/>
        <charset val="128"/>
      </rPr>
      <t>森林浴の森、自然</t>
    </r>
    <r>
      <rPr>
        <b/>
        <sz val="9"/>
        <color indexed="56"/>
        <rFont val="ＭＳ Ｐゴシック"/>
        <family val="3"/>
        <charset val="128"/>
      </rPr>
      <t>：函館山　</t>
    </r>
    <r>
      <rPr>
        <b/>
        <sz val="9"/>
        <color indexed="10"/>
        <rFont val="ＭＳ Ｐゴシック"/>
        <family val="3"/>
        <charset val="128"/>
      </rPr>
      <t>夜景、風景、２１世紀風景、平成百景</t>
    </r>
    <r>
      <rPr>
        <b/>
        <sz val="9"/>
        <color indexed="56"/>
        <rFont val="ＭＳ Ｐゴシック"/>
        <family val="3"/>
        <charset val="128"/>
      </rPr>
      <t xml:space="preserve">：函館山の夜景
</t>
    </r>
    <r>
      <rPr>
        <b/>
        <sz val="9"/>
        <color indexed="10"/>
        <rFont val="ＭＳ Ｐゴシック"/>
        <family val="3"/>
        <charset val="128"/>
      </rPr>
      <t>歴史風土、新日本観光地</t>
    </r>
    <r>
      <rPr>
        <b/>
        <sz val="9"/>
        <color indexed="56"/>
        <rFont val="ＭＳ Ｐゴシック"/>
        <family val="3"/>
        <charset val="128"/>
      </rPr>
      <t>：函館市　</t>
    </r>
    <r>
      <rPr>
        <b/>
        <sz val="9"/>
        <color indexed="10"/>
        <rFont val="ＭＳ Ｐゴシック"/>
        <family val="3"/>
        <charset val="128"/>
      </rPr>
      <t>２１世紀風景</t>
    </r>
    <r>
      <rPr>
        <b/>
        <sz val="9"/>
        <color indexed="56"/>
        <rFont val="ＭＳ Ｐゴシック"/>
        <family val="3"/>
        <charset val="128"/>
      </rPr>
      <t>：函館町並み　</t>
    </r>
    <r>
      <rPr>
        <b/>
        <sz val="9"/>
        <color indexed="10"/>
        <rFont val="ＭＳ Ｐゴシック"/>
        <family val="3"/>
        <charset val="128"/>
      </rPr>
      <t>建造物保存地区</t>
    </r>
    <r>
      <rPr>
        <b/>
        <sz val="9"/>
        <color indexed="56"/>
        <rFont val="ＭＳ Ｐゴシック"/>
        <family val="3"/>
        <charset val="128"/>
      </rPr>
      <t xml:space="preserve">：末広町
</t>
    </r>
    <r>
      <rPr>
        <b/>
        <sz val="9"/>
        <color indexed="10"/>
        <rFont val="ＭＳ Ｐゴシック"/>
        <family val="3"/>
        <charset val="128"/>
      </rPr>
      <t>音風景</t>
    </r>
    <r>
      <rPr>
        <b/>
        <sz val="9"/>
        <color indexed="56"/>
        <rFont val="ＭＳ Ｐゴシック"/>
        <family val="3"/>
        <charset val="128"/>
      </rPr>
      <t>：ハリストス正教会鐘　</t>
    </r>
    <r>
      <rPr>
        <b/>
        <sz val="9"/>
        <color indexed="10"/>
        <rFont val="ＭＳ Ｐゴシック"/>
        <family val="3"/>
        <charset val="128"/>
      </rPr>
      <t>道</t>
    </r>
    <r>
      <rPr>
        <b/>
        <sz val="9"/>
        <color indexed="56"/>
        <rFont val="ＭＳ Ｐゴシック"/>
        <family val="3"/>
        <charset val="128"/>
      </rPr>
      <t>：大三坂通　</t>
    </r>
    <r>
      <rPr>
        <b/>
        <sz val="9"/>
        <color indexed="10"/>
        <rFont val="ＭＳ Ｐゴシック"/>
        <family val="3"/>
        <charset val="128"/>
      </rPr>
      <t>城、特別史跡</t>
    </r>
    <r>
      <rPr>
        <b/>
        <sz val="9"/>
        <color indexed="56"/>
        <rFont val="ＭＳ Ｐゴシック"/>
        <family val="3"/>
        <charset val="128"/>
      </rPr>
      <t xml:space="preserve">：五稜郭 </t>
    </r>
    <r>
      <rPr>
        <b/>
        <sz val="9"/>
        <color indexed="10"/>
        <rFont val="ＭＳ Ｐゴシック"/>
        <family val="3"/>
        <charset val="128"/>
      </rPr>
      <t>道</t>
    </r>
    <r>
      <rPr>
        <b/>
        <sz val="9"/>
        <color indexed="56"/>
        <rFont val="ＭＳ Ｐゴシック"/>
        <family val="3"/>
        <charset val="128"/>
      </rPr>
      <t xml:space="preserve">：赤松並木
</t>
    </r>
    <r>
      <rPr>
        <b/>
        <sz val="9"/>
        <color indexed="10"/>
        <rFont val="ＭＳ Ｐゴシック"/>
        <family val="3"/>
        <charset val="128"/>
      </rPr>
      <t>新日本観光地、日本百景</t>
    </r>
    <r>
      <rPr>
        <b/>
        <sz val="9"/>
        <color indexed="56"/>
        <rFont val="ＭＳ Ｐゴシック"/>
        <family val="3"/>
        <charset val="128"/>
      </rPr>
      <t>：大沼　</t>
    </r>
    <r>
      <rPr>
        <b/>
        <sz val="9"/>
        <color indexed="10"/>
        <rFont val="ＭＳ Ｐゴシック"/>
        <family val="3"/>
        <charset val="128"/>
      </rPr>
      <t>２１世紀風景</t>
    </r>
    <r>
      <rPr>
        <b/>
        <sz val="9"/>
        <color indexed="56"/>
        <rFont val="ＭＳ Ｐゴシック"/>
        <family val="3"/>
        <charset val="128"/>
      </rPr>
      <t>：駒ケ岳　</t>
    </r>
    <rPh sb="0" eb="2">
      <t>トウダイ</t>
    </rPh>
    <rPh sb="3" eb="4">
      <t>エ</t>
    </rPh>
    <rPh sb="4" eb="5">
      <t>サン</t>
    </rPh>
    <rPh sb="5" eb="6">
      <t>ミサキ</t>
    </rPh>
    <rPh sb="7" eb="10">
      <t>シンリンヨク</t>
    </rPh>
    <rPh sb="11" eb="12">
      <t>モリ</t>
    </rPh>
    <rPh sb="13" eb="15">
      <t>シゼン</t>
    </rPh>
    <rPh sb="16" eb="18">
      <t>ハコダテ</t>
    </rPh>
    <rPh sb="18" eb="19">
      <t>ヤマ</t>
    </rPh>
    <rPh sb="20" eb="22">
      <t>ヤケイ</t>
    </rPh>
    <rPh sb="23" eb="25">
      <t>フウケイ</t>
    </rPh>
    <rPh sb="28" eb="30">
      <t>セイキ</t>
    </rPh>
    <rPh sb="30" eb="32">
      <t>フウケイ</t>
    </rPh>
    <rPh sb="33" eb="35">
      <t>ヘイセイ</t>
    </rPh>
    <rPh sb="35" eb="37">
      <t>ヒャッケイ</t>
    </rPh>
    <rPh sb="38" eb="40">
      <t>ハコダテ</t>
    </rPh>
    <rPh sb="40" eb="41">
      <t>ヤマ</t>
    </rPh>
    <rPh sb="42" eb="44">
      <t>ヤケイ</t>
    </rPh>
    <rPh sb="45" eb="47">
      <t>レキシ</t>
    </rPh>
    <rPh sb="47" eb="49">
      <t>フウド</t>
    </rPh>
    <rPh sb="50" eb="51">
      <t>シン</t>
    </rPh>
    <rPh sb="51" eb="53">
      <t>ニホン</t>
    </rPh>
    <rPh sb="53" eb="55">
      <t>カンコウ</t>
    </rPh>
    <rPh sb="55" eb="56">
      <t>チ</t>
    </rPh>
    <rPh sb="57" eb="59">
      <t>ハコダテ</t>
    </rPh>
    <rPh sb="59" eb="60">
      <t>シ</t>
    </rPh>
    <rPh sb="63" eb="65">
      <t>セイキ</t>
    </rPh>
    <rPh sb="65" eb="67">
      <t>フウケイ</t>
    </rPh>
    <rPh sb="68" eb="70">
      <t>ハコダテ</t>
    </rPh>
    <rPh sb="70" eb="72">
      <t>マチナ</t>
    </rPh>
    <rPh sb="74" eb="77">
      <t>ケンゾウブツ</t>
    </rPh>
    <rPh sb="77" eb="79">
      <t>ホゾン</t>
    </rPh>
    <rPh sb="79" eb="81">
      <t>チク</t>
    </rPh>
    <rPh sb="82" eb="85">
      <t>スエヒロチョウ</t>
    </rPh>
    <rPh sb="86" eb="87">
      <t>オト</t>
    </rPh>
    <rPh sb="87" eb="89">
      <t>フウケイ</t>
    </rPh>
    <rPh sb="95" eb="96">
      <t>セイ</t>
    </rPh>
    <rPh sb="96" eb="98">
      <t>キョウカイ</t>
    </rPh>
    <rPh sb="98" eb="99">
      <t>カネ</t>
    </rPh>
    <rPh sb="100" eb="101">
      <t>ミチ</t>
    </rPh>
    <rPh sb="102" eb="103">
      <t>ダイ</t>
    </rPh>
    <rPh sb="103" eb="104">
      <t>３</t>
    </rPh>
    <rPh sb="104" eb="105">
      <t>サカ</t>
    </rPh>
    <rPh sb="105" eb="106">
      <t>トオ</t>
    </rPh>
    <rPh sb="107" eb="108">
      <t>シロ</t>
    </rPh>
    <rPh sb="109" eb="111">
      <t>トクベツ</t>
    </rPh>
    <rPh sb="111" eb="113">
      <t>シセキ</t>
    </rPh>
    <rPh sb="114" eb="117">
      <t>ゴリョウカク</t>
    </rPh>
    <rPh sb="118" eb="119">
      <t>ミチ</t>
    </rPh>
    <rPh sb="120" eb="122">
      <t>アカマツ</t>
    </rPh>
    <rPh sb="122" eb="124">
      <t>ナミキ</t>
    </rPh>
    <rPh sb="125" eb="126">
      <t>シン</t>
    </rPh>
    <rPh sb="126" eb="128">
      <t>ニホン</t>
    </rPh>
    <rPh sb="128" eb="131">
      <t>カンコウチ</t>
    </rPh>
    <rPh sb="132" eb="134">
      <t>ニホン</t>
    </rPh>
    <rPh sb="134" eb="136">
      <t>ヒャッケイ</t>
    </rPh>
    <rPh sb="137" eb="139">
      <t>オオヌマ</t>
    </rPh>
    <rPh sb="142" eb="144">
      <t>セイキ</t>
    </rPh>
    <rPh sb="144" eb="146">
      <t>フウケイ</t>
    </rPh>
    <rPh sb="147" eb="148">
      <t>コマガタ</t>
    </rPh>
    <phoneticPr fontId="1"/>
  </si>
  <si>
    <r>
      <rPr>
        <b/>
        <sz val="9"/>
        <color indexed="10"/>
        <rFont val="ＭＳ Ｐゴシック"/>
        <family val="3"/>
        <charset val="128"/>
      </rPr>
      <t>名湯</t>
    </r>
    <r>
      <rPr>
        <b/>
        <sz val="9"/>
        <color indexed="56"/>
        <rFont val="ＭＳ Ｐゴシック"/>
        <family val="3"/>
        <charset val="128"/>
      </rPr>
      <t>：ニセコ温泉郷　</t>
    </r>
    <r>
      <rPr>
        <b/>
        <sz val="9"/>
        <color indexed="10"/>
        <rFont val="ＭＳ Ｐゴシック"/>
        <family val="3"/>
        <charset val="128"/>
      </rPr>
      <t>絶景</t>
    </r>
    <r>
      <rPr>
        <b/>
        <sz val="9"/>
        <color indexed="56"/>
        <rFont val="ＭＳ Ｐゴシック"/>
        <family val="3"/>
        <charset val="128"/>
      </rPr>
      <t>：ニセコ　</t>
    </r>
    <r>
      <rPr>
        <b/>
        <sz val="9"/>
        <color indexed="10"/>
        <rFont val="ＭＳ Ｐゴシック"/>
        <family val="3"/>
        <charset val="128"/>
      </rPr>
      <t>名山</t>
    </r>
    <r>
      <rPr>
        <b/>
        <sz val="9"/>
        <color indexed="56"/>
        <rFont val="ＭＳ Ｐゴシック"/>
        <family val="3"/>
        <charset val="128"/>
      </rPr>
      <t>：後方羊蹄山　</t>
    </r>
    <r>
      <rPr>
        <b/>
        <sz val="9"/>
        <color indexed="10"/>
        <rFont val="ＭＳ Ｐゴシック"/>
        <family val="3"/>
        <charset val="128"/>
      </rPr>
      <t>名水</t>
    </r>
    <r>
      <rPr>
        <b/>
        <sz val="9"/>
        <color indexed="56"/>
        <rFont val="ＭＳ Ｐゴシック"/>
        <family val="3"/>
        <charset val="128"/>
      </rPr>
      <t>：羊蹄ふきだし湧水　</t>
    </r>
    <r>
      <rPr>
        <b/>
        <sz val="9"/>
        <color indexed="10"/>
        <rFont val="ＭＳ Ｐゴシック"/>
        <family val="3"/>
        <charset val="128"/>
      </rPr>
      <t>日本百景</t>
    </r>
    <r>
      <rPr>
        <b/>
        <sz val="9"/>
        <color indexed="56"/>
        <rFont val="ＭＳ Ｐゴシック"/>
        <family val="3"/>
        <charset val="128"/>
      </rPr>
      <t xml:space="preserve">：洞爺湖
</t>
    </r>
    <r>
      <rPr>
        <b/>
        <sz val="9"/>
        <color indexed="10"/>
        <rFont val="ＭＳ Ｐゴシック"/>
        <family val="3"/>
        <charset val="128"/>
      </rPr>
      <t>２１世紀風景</t>
    </r>
    <r>
      <rPr>
        <b/>
        <sz val="9"/>
        <color indexed="56"/>
        <rFont val="ＭＳ Ｐゴシック"/>
        <family val="3"/>
        <charset val="128"/>
      </rPr>
      <t>：洞爺湖・有珠山</t>
    </r>
    <rPh sb="0" eb="2">
      <t>メイトウ</t>
    </rPh>
    <rPh sb="6" eb="8">
      <t>オンセン</t>
    </rPh>
    <rPh sb="8" eb="9">
      <t>ゴウ</t>
    </rPh>
    <rPh sb="10" eb="12">
      <t>ゼッケイ</t>
    </rPh>
    <rPh sb="17" eb="19">
      <t>メイザン</t>
    </rPh>
    <rPh sb="20" eb="22">
      <t>コウホウ</t>
    </rPh>
    <rPh sb="22" eb="25">
      <t>ヨウテイザン</t>
    </rPh>
    <rPh sb="26" eb="28">
      <t>メイスイ</t>
    </rPh>
    <rPh sb="29" eb="31">
      <t>ヨウテイ</t>
    </rPh>
    <rPh sb="35" eb="37">
      <t>ユウスイ</t>
    </rPh>
    <rPh sb="38" eb="40">
      <t>ニホン</t>
    </rPh>
    <rPh sb="40" eb="42">
      <t>ヒャッケイ</t>
    </rPh>
    <rPh sb="43" eb="46">
      <t>トウヤコ</t>
    </rPh>
    <rPh sb="49" eb="51">
      <t>セイキ</t>
    </rPh>
    <rPh sb="51" eb="53">
      <t>フウケイ</t>
    </rPh>
    <rPh sb="54" eb="57">
      <t>トウヤコ</t>
    </rPh>
    <rPh sb="58" eb="61">
      <t>ウスザン</t>
    </rPh>
    <phoneticPr fontId="1"/>
  </si>
  <si>
    <r>
      <rPr>
        <b/>
        <sz val="9"/>
        <color indexed="10"/>
        <rFont val="ＭＳ Ｐゴシック"/>
        <family val="3"/>
        <charset val="128"/>
      </rPr>
      <t>名湯</t>
    </r>
    <r>
      <rPr>
        <b/>
        <sz val="9"/>
        <color indexed="56"/>
        <rFont val="ＭＳ Ｐゴシック"/>
        <family val="3"/>
        <charset val="128"/>
      </rPr>
      <t>：洞爺湖温泉</t>
    </r>
    <r>
      <rPr>
        <b/>
        <sz val="9"/>
        <color indexed="10"/>
        <rFont val="ＭＳ Ｐゴシック"/>
        <family val="3"/>
        <charset val="128"/>
      </rPr>
      <t>　灯台、新日本観光地</t>
    </r>
    <r>
      <rPr>
        <b/>
        <sz val="9"/>
        <color indexed="56"/>
        <rFont val="ＭＳ Ｐゴシック"/>
        <family val="3"/>
        <charset val="128"/>
      </rPr>
      <t>：地球岬　</t>
    </r>
    <r>
      <rPr>
        <b/>
        <sz val="9"/>
        <color indexed="10"/>
        <rFont val="ＭＳ Ｐゴシック"/>
        <family val="3"/>
        <charset val="128"/>
      </rPr>
      <t>渚</t>
    </r>
    <r>
      <rPr>
        <b/>
        <sz val="9"/>
        <color indexed="56"/>
        <rFont val="ＭＳ Ｐゴシック"/>
        <family val="3"/>
        <charset val="128"/>
      </rPr>
      <t>：イタンキ浜　</t>
    </r>
    <r>
      <rPr>
        <b/>
        <sz val="9"/>
        <color indexed="10"/>
        <rFont val="ＭＳ Ｐゴシック"/>
        <family val="3"/>
        <charset val="128"/>
      </rPr>
      <t>名湯、</t>
    </r>
    <r>
      <rPr>
        <b/>
        <sz val="9"/>
        <color indexed="10"/>
        <rFont val="ＭＳ Ｐゴシック"/>
        <family val="3"/>
        <charset val="128"/>
      </rPr>
      <t>日本百景</t>
    </r>
    <r>
      <rPr>
        <b/>
        <sz val="9"/>
        <color indexed="56"/>
        <rFont val="ＭＳ Ｐゴシック"/>
        <family val="3"/>
        <charset val="128"/>
      </rPr>
      <t xml:space="preserve">：登別温泉
</t>
    </r>
    <r>
      <rPr>
        <b/>
        <sz val="9"/>
        <color indexed="10"/>
        <rFont val="ＭＳ Ｐゴシック"/>
        <family val="3"/>
        <charset val="128"/>
      </rPr>
      <t>かおり風景</t>
    </r>
    <r>
      <rPr>
        <b/>
        <sz val="9"/>
        <color indexed="56"/>
        <rFont val="ＭＳ Ｐゴシック"/>
        <family val="3"/>
        <charset val="128"/>
      </rPr>
      <t>：登別地獄谷湯煙　</t>
    </r>
    <r>
      <rPr>
        <b/>
        <sz val="9"/>
        <color indexed="10"/>
        <rFont val="ＭＳ Ｐゴシック"/>
        <family val="3"/>
        <charset val="128"/>
      </rPr>
      <t>遊歩</t>
    </r>
    <r>
      <rPr>
        <b/>
        <sz val="9"/>
        <color indexed="56"/>
        <rFont val="ＭＳ Ｐゴシック"/>
        <family val="3"/>
        <charset val="128"/>
      </rPr>
      <t>：ポロトの森　</t>
    </r>
    <r>
      <rPr>
        <b/>
        <sz val="9"/>
        <color indexed="10"/>
        <rFont val="ＭＳ Ｐゴシック"/>
        <family val="3"/>
        <charset val="128"/>
      </rPr>
      <t>滝</t>
    </r>
    <r>
      <rPr>
        <b/>
        <sz val="9"/>
        <color indexed="56"/>
        <rFont val="ＭＳ Ｐゴシック"/>
        <family val="3"/>
        <charset val="128"/>
      </rPr>
      <t>：インクラの滝　</t>
    </r>
    <rPh sb="9" eb="11">
      <t>トウダイ</t>
    </rPh>
    <rPh sb="12" eb="13">
      <t>シン</t>
    </rPh>
    <rPh sb="13" eb="15">
      <t>ニホン</t>
    </rPh>
    <rPh sb="15" eb="18">
      <t>カンコウチ</t>
    </rPh>
    <rPh sb="19" eb="21">
      <t>チキュウ</t>
    </rPh>
    <rPh sb="21" eb="22">
      <t>ミサキ</t>
    </rPh>
    <rPh sb="23" eb="24">
      <t>ナギサ</t>
    </rPh>
    <rPh sb="29" eb="30">
      <t>ハマ</t>
    </rPh>
    <rPh sb="31" eb="33">
      <t>メイトウ</t>
    </rPh>
    <rPh sb="34" eb="36">
      <t>ニホン</t>
    </rPh>
    <rPh sb="36" eb="38">
      <t>ヒャッケイ</t>
    </rPh>
    <rPh sb="39" eb="41">
      <t>ノボリベツ</t>
    </rPh>
    <rPh sb="41" eb="43">
      <t>オンセン</t>
    </rPh>
    <rPh sb="47" eb="49">
      <t>フウケイ</t>
    </rPh>
    <rPh sb="50" eb="52">
      <t>ノボリベツ</t>
    </rPh>
    <rPh sb="52" eb="54">
      <t>ジゴク</t>
    </rPh>
    <rPh sb="54" eb="55">
      <t>タニ</t>
    </rPh>
    <rPh sb="55" eb="57">
      <t>ユケムリ</t>
    </rPh>
    <rPh sb="58" eb="60">
      <t>ユウホ</t>
    </rPh>
    <rPh sb="65" eb="66">
      <t>モリ</t>
    </rPh>
    <rPh sb="67" eb="68">
      <t>タキ</t>
    </rPh>
    <rPh sb="74" eb="75">
      <t>タキ</t>
    </rPh>
    <phoneticPr fontId="1"/>
  </si>
  <si>
    <t>1,2</t>
    <phoneticPr fontId="6"/>
  </si>
  <si>
    <t>22,23</t>
    <phoneticPr fontId="6"/>
  </si>
  <si>
    <t>-</t>
    <phoneticPr fontId="1"/>
  </si>
  <si>
    <t>☆</t>
  </si>
  <si>
    <t>馬籠、妻籠</t>
    <rPh sb="0" eb="2">
      <t>マゴメ</t>
    </rPh>
    <rPh sb="3" eb="5">
      <t>ツマゴ</t>
    </rPh>
    <phoneticPr fontId="1"/>
  </si>
  <si>
    <r>
      <rPr>
        <b/>
        <sz val="9"/>
        <color indexed="10"/>
        <rFont val="ＭＳ Ｐゴシック"/>
        <family val="3"/>
        <charset val="128"/>
      </rPr>
      <t>平成百景</t>
    </r>
    <r>
      <rPr>
        <b/>
        <sz val="9"/>
        <color indexed="56"/>
        <rFont val="ＭＳ Ｐゴシック"/>
        <family val="3"/>
        <charset val="128"/>
      </rPr>
      <t>：馬籠　</t>
    </r>
    <r>
      <rPr>
        <b/>
        <sz val="9"/>
        <color indexed="10"/>
        <rFont val="ＭＳ Ｐゴシック"/>
        <family val="3"/>
        <charset val="128"/>
      </rPr>
      <t>名山</t>
    </r>
    <r>
      <rPr>
        <b/>
        <sz val="9"/>
        <color indexed="56"/>
        <rFont val="ＭＳ Ｐゴシック"/>
        <family val="3"/>
        <charset val="128"/>
      </rPr>
      <t>：恵那山　</t>
    </r>
    <r>
      <rPr>
        <b/>
        <sz val="9"/>
        <color indexed="10"/>
        <rFont val="ＭＳ Ｐゴシック"/>
        <family val="3"/>
        <charset val="128"/>
      </rPr>
      <t>峠</t>
    </r>
    <r>
      <rPr>
        <b/>
        <sz val="9"/>
        <color indexed="56"/>
        <rFont val="ＭＳ Ｐゴシック"/>
        <family val="3"/>
        <charset val="128"/>
      </rPr>
      <t>：馬籠峠　</t>
    </r>
    <r>
      <rPr>
        <b/>
        <sz val="9"/>
        <color indexed="10"/>
        <rFont val="ＭＳ Ｐゴシック"/>
        <family val="3"/>
        <charset val="128"/>
      </rPr>
      <t>秘境</t>
    </r>
    <r>
      <rPr>
        <b/>
        <sz val="9"/>
        <color indexed="56"/>
        <rFont val="ＭＳ Ｐゴシック"/>
        <family val="3"/>
        <charset val="128"/>
      </rPr>
      <t>：木曽路　</t>
    </r>
    <r>
      <rPr>
        <b/>
        <sz val="9"/>
        <color indexed="10"/>
        <rFont val="ＭＳ Ｐゴシック"/>
        <family val="3"/>
        <charset val="128"/>
      </rPr>
      <t>歴史の道</t>
    </r>
    <r>
      <rPr>
        <b/>
        <sz val="9"/>
        <color indexed="56"/>
        <rFont val="ＭＳ Ｐゴシック"/>
        <family val="3"/>
        <charset val="128"/>
      </rPr>
      <t>：信濃路自然歩道　</t>
    </r>
    <r>
      <rPr>
        <b/>
        <sz val="9"/>
        <color indexed="10"/>
        <rFont val="ＭＳ Ｐゴシック"/>
        <family val="3"/>
        <charset val="128"/>
      </rPr>
      <t>遊歩</t>
    </r>
    <r>
      <rPr>
        <b/>
        <sz val="9"/>
        <color indexed="56"/>
        <rFont val="ＭＳ Ｐゴシック"/>
        <family val="3"/>
        <charset val="128"/>
      </rPr>
      <t xml:space="preserve">：中山道
</t>
    </r>
    <r>
      <rPr>
        <b/>
        <sz val="9"/>
        <color indexed="10"/>
        <rFont val="ＭＳ Ｐゴシック"/>
        <family val="3"/>
        <charset val="128"/>
      </rPr>
      <t>建造物保存地区、歴史風土、絶景、平成百景</t>
    </r>
    <r>
      <rPr>
        <b/>
        <sz val="9"/>
        <color indexed="56"/>
        <rFont val="ＭＳ Ｐゴシック"/>
        <family val="3"/>
        <charset val="128"/>
      </rPr>
      <t>：南木曽町妻籠宿</t>
    </r>
    <rPh sb="0" eb="2">
      <t>ヘイセイ</t>
    </rPh>
    <rPh sb="2" eb="4">
      <t>ヒャッケイ</t>
    </rPh>
    <rPh sb="5" eb="7">
      <t>マゴメ</t>
    </rPh>
    <rPh sb="8" eb="10">
      <t>メイザン</t>
    </rPh>
    <rPh sb="11" eb="13">
      <t>エナ</t>
    </rPh>
    <rPh sb="13" eb="14">
      <t>ヤマ</t>
    </rPh>
    <rPh sb="15" eb="16">
      <t>トウゲ</t>
    </rPh>
    <rPh sb="17" eb="19">
      <t>マゴメ</t>
    </rPh>
    <rPh sb="19" eb="20">
      <t>トウゲ</t>
    </rPh>
    <rPh sb="21" eb="23">
      <t>ヒキョウ</t>
    </rPh>
    <rPh sb="24" eb="26">
      <t>キソ</t>
    </rPh>
    <rPh sb="26" eb="27">
      <t>ロ</t>
    </rPh>
    <rPh sb="28" eb="30">
      <t>レキシ</t>
    </rPh>
    <rPh sb="31" eb="32">
      <t>ミチ</t>
    </rPh>
    <rPh sb="33" eb="35">
      <t>シナノ</t>
    </rPh>
    <rPh sb="35" eb="36">
      <t>ロ</t>
    </rPh>
    <rPh sb="36" eb="38">
      <t>シゼン</t>
    </rPh>
    <rPh sb="38" eb="40">
      <t>ホドウ</t>
    </rPh>
    <rPh sb="41" eb="43">
      <t>ユウホ</t>
    </rPh>
    <rPh sb="44" eb="47">
      <t>ナカセンドウ</t>
    </rPh>
    <rPh sb="48" eb="51">
      <t>ケンゾウブツ</t>
    </rPh>
    <rPh sb="51" eb="53">
      <t>ホゾン</t>
    </rPh>
    <rPh sb="53" eb="55">
      <t>チク</t>
    </rPh>
    <rPh sb="56" eb="58">
      <t>レキシ</t>
    </rPh>
    <rPh sb="58" eb="60">
      <t>フウド</t>
    </rPh>
    <rPh sb="61" eb="63">
      <t>ゼッケイ</t>
    </rPh>
    <rPh sb="64" eb="66">
      <t>ヘイセイ</t>
    </rPh>
    <rPh sb="66" eb="68">
      <t>ヒャッケイ</t>
    </rPh>
    <rPh sb="69" eb="70">
      <t>ミナミ</t>
    </rPh>
    <rPh sb="70" eb="72">
      <t>キソ</t>
    </rPh>
    <rPh sb="72" eb="73">
      <t>チョウ</t>
    </rPh>
    <rPh sb="73" eb="75">
      <t>ツマゴ</t>
    </rPh>
    <rPh sb="75" eb="76">
      <t>シュク</t>
    </rPh>
    <phoneticPr fontId="1"/>
  </si>
  <si>
    <t>木津川、宇治</t>
    <rPh sb="0" eb="3">
      <t>キヅガワ</t>
    </rPh>
    <rPh sb="4" eb="6">
      <t>ウジ</t>
    </rPh>
    <phoneticPr fontId="1"/>
  </si>
  <si>
    <t>嵐山、嵯峨野</t>
    <rPh sb="0" eb="2">
      <t>アラシヤマ</t>
    </rPh>
    <rPh sb="3" eb="6">
      <t>サガノ</t>
    </rPh>
    <phoneticPr fontId="1"/>
  </si>
  <si>
    <t>京都市その５</t>
    <rPh sb="0" eb="3">
      <t>キョウトシ</t>
    </rPh>
    <phoneticPr fontId="1"/>
  </si>
  <si>
    <r>
      <rPr>
        <b/>
        <sz val="9"/>
        <color indexed="10"/>
        <rFont val="ＭＳ Ｐゴシック"/>
        <family val="3"/>
        <charset val="128"/>
      </rPr>
      <t>名勝、桜名所</t>
    </r>
    <r>
      <rPr>
        <b/>
        <sz val="9"/>
        <color indexed="56"/>
        <rFont val="ＭＳ Ｐゴシック"/>
        <family val="3"/>
        <charset val="128"/>
      </rPr>
      <t>：笠置山　</t>
    </r>
    <r>
      <rPr>
        <b/>
        <sz val="9"/>
        <color indexed="10"/>
        <rFont val="ＭＳ Ｐゴシック"/>
        <family val="3"/>
        <charset val="128"/>
      </rPr>
      <t>歴史風土</t>
    </r>
    <r>
      <rPr>
        <b/>
        <sz val="9"/>
        <color indexed="56"/>
        <rFont val="ＭＳ Ｐゴシック"/>
        <family val="3"/>
        <charset val="128"/>
      </rPr>
      <t>：加茂町　</t>
    </r>
    <r>
      <rPr>
        <b/>
        <sz val="9"/>
        <color indexed="10"/>
        <rFont val="ＭＳ Ｐゴシック"/>
        <family val="3"/>
        <charset val="128"/>
      </rPr>
      <t>百寺、名勝、国宝</t>
    </r>
    <r>
      <rPr>
        <b/>
        <sz val="9"/>
        <color indexed="56"/>
        <rFont val="ＭＳ Ｐゴシック"/>
        <family val="3"/>
        <charset val="128"/>
      </rPr>
      <t>：浄瑠璃寺　</t>
    </r>
    <r>
      <rPr>
        <b/>
        <sz val="9"/>
        <color indexed="10"/>
        <rFont val="ＭＳ Ｐゴシック"/>
        <family val="3"/>
        <charset val="128"/>
      </rPr>
      <t>夜景</t>
    </r>
    <r>
      <rPr>
        <b/>
        <sz val="9"/>
        <color indexed="56"/>
        <rFont val="ＭＳ Ｐゴシック"/>
        <family val="3"/>
        <charset val="128"/>
      </rPr>
      <t xml:space="preserve">：万灯呂山展望台
</t>
    </r>
    <r>
      <rPr>
        <b/>
        <sz val="9"/>
        <color indexed="10"/>
        <rFont val="ＭＳ Ｐゴシック"/>
        <family val="3"/>
        <charset val="128"/>
      </rPr>
      <t>森林浴の森</t>
    </r>
    <r>
      <rPr>
        <b/>
        <sz val="9"/>
        <color indexed="56"/>
        <rFont val="ＭＳ Ｐゴシック"/>
        <family val="3"/>
        <charset val="128"/>
      </rPr>
      <t>：くつわ池自然公園　</t>
    </r>
    <r>
      <rPr>
        <b/>
        <sz val="9"/>
        <color indexed="10"/>
        <rFont val="ＭＳ Ｐゴシック"/>
        <family val="3"/>
        <charset val="128"/>
      </rPr>
      <t>都市公園</t>
    </r>
    <r>
      <rPr>
        <b/>
        <sz val="9"/>
        <color indexed="56"/>
        <rFont val="ＭＳ Ｐゴシック"/>
        <family val="3"/>
        <charset val="128"/>
      </rPr>
      <t>：山城運動公園　</t>
    </r>
    <r>
      <rPr>
        <b/>
        <sz val="9"/>
        <color indexed="10"/>
        <rFont val="ＭＳ Ｐゴシック"/>
        <family val="3"/>
        <charset val="128"/>
      </rPr>
      <t>国宝</t>
    </r>
    <r>
      <rPr>
        <b/>
        <sz val="9"/>
        <color indexed="56"/>
        <rFont val="ＭＳ Ｐゴシック"/>
        <family val="3"/>
        <charset val="128"/>
      </rPr>
      <t xml:space="preserve">：平等院鳳凰堂
</t>
    </r>
    <r>
      <rPr>
        <b/>
        <sz val="9"/>
        <color indexed="10"/>
        <rFont val="ＭＳ Ｐゴシック"/>
        <family val="3"/>
        <charset val="128"/>
      </rPr>
      <t>かおり風景</t>
    </r>
    <r>
      <rPr>
        <b/>
        <sz val="9"/>
        <color indexed="56"/>
        <rFont val="ＭＳ Ｐゴシック"/>
        <family val="3"/>
        <charset val="128"/>
      </rPr>
      <t>：平等院茶のかおり　</t>
    </r>
    <r>
      <rPr>
        <b/>
        <sz val="9"/>
        <color indexed="10"/>
        <rFont val="ＭＳ Ｐゴシック"/>
        <family val="3"/>
        <charset val="128"/>
      </rPr>
      <t>日本百景</t>
    </r>
    <r>
      <rPr>
        <b/>
        <sz val="9"/>
        <color indexed="56"/>
        <rFont val="ＭＳ Ｐゴシック"/>
        <family val="3"/>
        <charset val="128"/>
      </rPr>
      <t>：宇治川　</t>
    </r>
    <r>
      <rPr>
        <b/>
        <sz val="9"/>
        <color indexed="10"/>
        <rFont val="ＭＳ Ｐゴシック"/>
        <family val="3"/>
        <charset val="128"/>
      </rPr>
      <t>百寺</t>
    </r>
    <r>
      <rPr>
        <b/>
        <sz val="9"/>
        <color indexed="56"/>
        <rFont val="ＭＳ Ｐゴシック"/>
        <family val="3"/>
        <charset val="128"/>
      </rPr>
      <t>：萬福寺　</t>
    </r>
    <r>
      <rPr>
        <b/>
        <sz val="9"/>
        <color indexed="10"/>
        <rFont val="ＭＳ Ｐゴシック"/>
        <family val="3"/>
        <charset val="128"/>
      </rPr>
      <t>国宝</t>
    </r>
    <r>
      <rPr>
        <b/>
        <sz val="9"/>
        <color indexed="56"/>
        <rFont val="ＭＳ Ｐゴシック"/>
        <family val="3"/>
        <charset val="128"/>
      </rPr>
      <t xml:space="preserve">：法界寺
</t>
    </r>
    <r>
      <rPr>
        <b/>
        <sz val="9"/>
        <color indexed="10"/>
        <rFont val="ＭＳ Ｐゴシック"/>
        <family val="3"/>
        <charset val="128"/>
      </rPr>
      <t>名勝、桜名所、国宝</t>
    </r>
    <r>
      <rPr>
        <b/>
        <sz val="9"/>
        <color indexed="56"/>
        <rFont val="ＭＳ Ｐゴシック"/>
        <family val="3"/>
        <charset val="128"/>
      </rPr>
      <t>：醍醐寺　</t>
    </r>
    <r>
      <rPr>
        <b/>
        <sz val="9"/>
        <color indexed="10"/>
        <rFont val="ＭＳ Ｐゴシック"/>
        <family val="3"/>
        <charset val="128"/>
      </rPr>
      <t>国宝、特別史跡</t>
    </r>
    <r>
      <rPr>
        <b/>
        <sz val="9"/>
        <color indexed="56"/>
        <rFont val="ＭＳ Ｐゴシック"/>
        <family val="3"/>
        <charset val="128"/>
      </rPr>
      <t>：三宝院</t>
    </r>
    <rPh sb="0" eb="2">
      <t>メイショウ</t>
    </rPh>
    <rPh sb="3" eb="4">
      <t>サクラ</t>
    </rPh>
    <rPh sb="4" eb="6">
      <t>メイショ</t>
    </rPh>
    <rPh sb="7" eb="9">
      <t>カサギ</t>
    </rPh>
    <rPh sb="9" eb="10">
      <t>ヤマ</t>
    </rPh>
    <rPh sb="11" eb="13">
      <t>レキシ</t>
    </rPh>
    <rPh sb="13" eb="15">
      <t>フウド</t>
    </rPh>
    <rPh sb="16" eb="18">
      <t>カモ</t>
    </rPh>
    <rPh sb="18" eb="19">
      <t>マチ</t>
    </rPh>
    <rPh sb="20" eb="21">
      <t>ヒャク</t>
    </rPh>
    <rPh sb="21" eb="22">
      <t>テラ</t>
    </rPh>
    <rPh sb="23" eb="25">
      <t>メイショウ</t>
    </rPh>
    <rPh sb="26" eb="28">
      <t>コクホウ</t>
    </rPh>
    <rPh sb="29" eb="32">
      <t>ジョウルリ</t>
    </rPh>
    <rPh sb="32" eb="33">
      <t>テラ</t>
    </rPh>
    <rPh sb="34" eb="36">
      <t>ヤケイ</t>
    </rPh>
    <rPh sb="37" eb="38">
      <t>マン</t>
    </rPh>
    <rPh sb="38" eb="39">
      <t>トモシビ</t>
    </rPh>
    <rPh sb="39" eb="40">
      <t>ロ</t>
    </rPh>
    <rPh sb="40" eb="41">
      <t>ヤマ</t>
    </rPh>
    <rPh sb="41" eb="44">
      <t>テンボウダイ</t>
    </rPh>
    <rPh sb="45" eb="48">
      <t>シンリンヨク</t>
    </rPh>
    <rPh sb="49" eb="50">
      <t>モリ</t>
    </rPh>
    <rPh sb="54" eb="55">
      <t>イケ</t>
    </rPh>
    <rPh sb="55" eb="57">
      <t>シゼン</t>
    </rPh>
    <rPh sb="57" eb="59">
      <t>コウエン</t>
    </rPh>
    <rPh sb="60" eb="62">
      <t>トシ</t>
    </rPh>
    <rPh sb="62" eb="64">
      <t>コウエン</t>
    </rPh>
    <rPh sb="65" eb="67">
      <t>ヤマシロ</t>
    </rPh>
    <rPh sb="67" eb="69">
      <t>ウンドウ</t>
    </rPh>
    <rPh sb="69" eb="71">
      <t>コウエン</t>
    </rPh>
    <rPh sb="72" eb="74">
      <t>コクホウ</t>
    </rPh>
    <rPh sb="75" eb="78">
      <t>ビョウドウイン</t>
    </rPh>
    <rPh sb="78" eb="81">
      <t>ホウオウドウ</t>
    </rPh>
    <rPh sb="85" eb="87">
      <t>フウケイ</t>
    </rPh>
    <rPh sb="88" eb="91">
      <t>ビョウドウイン</t>
    </rPh>
    <rPh sb="91" eb="92">
      <t>チャ</t>
    </rPh>
    <rPh sb="97" eb="99">
      <t>ニホン</t>
    </rPh>
    <rPh sb="99" eb="101">
      <t>ヒャッケイ</t>
    </rPh>
    <rPh sb="102" eb="105">
      <t>ウジガワ</t>
    </rPh>
    <rPh sb="106" eb="107">
      <t>ヒャク</t>
    </rPh>
    <rPh sb="107" eb="108">
      <t>テラ</t>
    </rPh>
    <rPh sb="109" eb="110">
      <t>マン</t>
    </rPh>
    <rPh sb="110" eb="111">
      <t>フク</t>
    </rPh>
    <rPh sb="111" eb="112">
      <t>テラ</t>
    </rPh>
    <rPh sb="113" eb="115">
      <t>コクホウ</t>
    </rPh>
    <rPh sb="116" eb="118">
      <t>ホウカイ</t>
    </rPh>
    <rPh sb="118" eb="119">
      <t>テラ</t>
    </rPh>
    <rPh sb="120" eb="122">
      <t>メイショウ</t>
    </rPh>
    <rPh sb="123" eb="124">
      <t>サクラ</t>
    </rPh>
    <rPh sb="124" eb="126">
      <t>メイショ</t>
    </rPh>
    <rPh sb="127" eb="129">
      <t>コクホウ</t>
    </rPh>
    <rPh sb="130" eb="131">
      <t>ダイ</t>
    </rPh>
    <rPh sb="131" eb="132">
      <t>ゴ</t>
    </rPh>
    <rPh sb="132" eb="133">
      <t>テラ</t>
    </rPh>
    <rPh sb="134" eb="136">
      <t>コクホウ</t>
    </rPh>
    <rPh sb="137" eb="139">
      <t>トクベツ</t>
    </rPh>
    <rPh sb="139" eb="141">
      <t>シセキ</t>
    </rPh>
    <rPh sb="142" eb="144">
      <t>サンポウ</t>
    </rPh>
    <rPh sb="144" eb="145">
      <t>イン</t>
    </rPh>
    <phoneticPr fontId="1"/>
  </si>
  <si>
    <r>
      <rPr>
        <b/>
        <sz val="9"/>
        <color indexed="10"/>
        <rFont val="ＭＳ Ｐゴシック"/>
        <family val="3"/>
        <charset val="128"/>
      </rPr>
      <t>渓谷、音風景、名勝</t>
    </r>
    <r>
      <rPr>
        <b/>
        <sz val="9"/>
        <color indexed="56"/>
        <rFont val="ＭＳ Ｐゴシック"/>
        <family val="3"/>
        <charset val="128"/>
      </rPr>
      <t>：るり渓　</t>
    </r>
    <r>
      <rPr>
        <b/>
        <sz val="9"/>
        <color indexed="10"/>
        <rFont val="ＭＳ Ｐゴシック"/>
        <family val="3"/>
        <charset val="128"/>
      </rPr>
      <t>むら景観</t>
    </r>
    <r>
      <rPr>
        <b/>
        <sz val="9"/>
        <color indexed="56"/>
        <rFont val="ＭＳ Ｐゴシック"/>
        <family val="3"/>
        <charset val="128"/>
      </rPr>
      <t>：亀岡市（千歳）　</t>
    </r>
    <r>
      <rPr>
        <b/>
        <sz val="9"/>
        <color indexed="10"/>
        <rFont val="ＭＳ Ｐゴシック"/>
        <family val="3"/>
        <charset val="128"/>
      </rPr>
      <t>名勝</t>
    </r>
    <r>
      <rPr>
        <b/>
        <sz val="9"/>
        <color indexed="56"/>
        <rFont val="ＭＳ Ｐゴシック"/>
        <family val="3"/>
        <charset val="128"/>
      </rPr>
      <t>：天龍寺庭　</t>
    </r>
    <r>
      <rPr>
        <b/>
        <sz val="9"/>
        <color indexed="10"/>
        <rFont val="ＭＳ Ｐゴシック"/>
        <family val="3"/>
        <charset val="128"/>
      </rPr>
      <t>百寺</t>
    </r>
    <r>
      <rPr>
        <b/>
        <sz val="9"/>
        <color indexed="56"/>
        <rFont val="ＭＳ Ｐゴシック"/>
        <family val="3"/>
        <charset val="128"/>
      </rPr>
      <t xml:space="preserve">：二尊院
</t>
    </r>
    <r>
      <rPr>
        <b/>
        <sz val="9"/>
        <color indexed="10"/>
        <rFont val="ＭＳ Ｐゴシック"/>
        <family val="3"/>
        <charset val="128"/>
      </rPr>
      <t>桜名所、２１世紀風景、名勝</t>
    </r>
    <r>
      <rPr>
        <b/>
        <sz val="9"/>
        <color indexed="56"/>
        <rFont val="ＭＳ Ｐゴシック"/>
        <family val="3"/>
        <charset val="128"/>
      </rPr>
      <t>：嵐山　</t>
    </r>
    <r>
      <rPr>
        <b/>
        <sz val="9"/>
        <color indexed="10"/>
        <rFont val="ＭＳ Ｐゴシック"/>
        <family val="3"/>
        <charset val="128"/>
      </rPr>
      <t>遊歩、音風景</t>
    </r>
    <r>
      <rPr>
        <b/>
        <sz val="9"/>
        <color indexed="56"/>
        <rFont val="ＭＳ Ｐゴシック"/>
        <family val="3"/>
        <charset val="128"/>
      </rPr>
      <t>：竹林やぐや姫の里　</t>
    </r>
    <r>
      <rPr>
        <b/>
        <sz val="9"/>
        <color indexed="10"/>
        <rFont val="ＭＳ Ｐゴシック"/>
        <family val="3"/>
        <charset val="128"/>
      </rPr>
      <t>名木</t>
    </r>
    <r>
      <rPr>
        <b/>
        <sz val="9"/>
        <color indexed="56"/>
        <rFont val="ＭＳ Ｐゴシック"/>
        <family val="3"/>
        <charset val="128"/>
      </rPr>
      <t xml:space="preserve">：善峰寺の遊竜松
</t>
    </r>
    <r>
      <rPr>
        <b/>
        <sz val="9"/>
        <color indexed="10"/>
        <rFont val="ＭＳ Ｐゴシック"/>
        <family val="3"/>
        <charset val="128"/>
      </rPr>
      <t>神社</t>
    </r>
    <r>
      <rPr>
        <b/>
        <sz val="9"/>
        <color indexed="56"/>
        <rFont val="ＭＳ Ｐゴシック"/>
        <family val="3"/>
        <charset val="128"/>
      </rPr>
      <t>：石清水八幡宮</t>
    </r>
    <rPh sb="0" eb="2">
      <t>ケイコク</t>
    </rPh>
    <rPh sb="3" eb="4">
      <t>オト</t>
    </rPh>
    <rPh sb="4" eb="6">
      <t>フウケイ</t>
    </rPh>
    <rPh sb="7" eb="9">
      <t>メイショウ</t>
    </rPh>
    <rPh sb="12" eb="13">
      <t>タニ</t>
    </rPh>
    <rPh sb="16" eb="18">
      <t>ケイカン</t>
    </rPh>
    <rPh sb="19" eb="22">
      <t>カメオカシ</t>
    </rPh>
    <rPh sb="23" eb="25">
      <t>チトセ</t>
    </rPh>
    <rPh sb="27" eb="29">
      <t>メイショウ</t>
    </rPh>
    <rPh sb="30" eb="32">
      <t>テンリュウ</t>
    </rPh>
    <rPh sb="32" eb="33">
      <t>テラ</t>
    </rPh>
    <rPh sb="33" eb="34">
      <t>ニワ</t>
    </rPh>
    <rPh sb="35" eb="36">
      <t>ヒャク</t>
    </rPh>
    <rPh sb="36" eb="37">
      <t>テラ</t>
    </rPh>
    <rPh sb="38" eb="39">
      <t>ニ</t>
    </rPh>
    <rPh sb="39" eb="40">
      <t>ソン</t>
    </rPh>
    <rPh sb="40" eb="41">
      <t>イン</t>
    </rPh>
    <rPh sb="42" eb="43">
      <t>サクラ</t>
    </rPh>
    <rPh sb="43" eb="45">
      <t>メイショ</t>
    </rPh>
    <rPh sb="48" eb="50">
      <t>セイキ</t>
    </rPh>
    <rPh sb="50" eb="52">
      <t>フウケイ</t>
    </rPh>
    <rPh sb="53" eb="55">
      <t>メイショウ</t>
    </rPh>
    <rPh sb="56" eb="58">
      <t>アラシヤマ</t>
    </rPh>
    <rPh sb="59" eb="61">
      <t>ユウホ</t>
    </rPh>
    <rPh sb="62" eb="63">
      <t>オト</t>
    </rPh>
    <rPh sb="63" eb="65">
      <t>フウケイ</t>
    </rPh>
    <rPh sb="66" eb="68">
      <t>タケバヤシ</t>
    </rPh>
    <rPh sb="71" eb="72">
      <t>ヒメ</t>
    </rPh>
    <rPh sb="73" eb="74">
      <t>サト</t>
    </rPh>
    <rPh sb="75" eb="77">
      <t>メイボク</t>
    </rPh>
    <rPh sb="78" eb="79">
      <t>ゼン</t>
    </rPh>
    <rPh sb="79" eb="80">
      <t>ミネ</t>
    </rPh>
    <rPh sb="80" eb="81">
      <t>テラ</t>
    </rPh>
    <rPh sb="82" eb="83">
      <t>ユウ</t>
    </rPh>
    <rPh sb="83" eb="84">
      <t>リュウ</t>
    </rPh>
    <rPh sb="84" eb="85">
      <t>マツ</t>
    </rPh>
    <rPh sb="86" eb="88">
      <t>ジンジャ</t>
    </rPh>
    <rPh sb="89" eb="90">
      <t>イシ</t>
    </rPh>
    <rPh sb="90" eb="92">
      <t>シミズ</t>
    </rPh>
    <rPh sb="92" eb="95">
      <t>ハチマングウ</t>
    </rPh>
    <phoneticPr fontId="1"/>
  </si>
  <si>
    <r>
      <rPr>
        <b/>
        <sz val="9"/>
        <color indexed="10"/>
        <rFont val="ＭＳ Ｐゴシック"/>
        <family val="3"/>
        <charset val="128"/>
      </rPr>
      <t>名勝</t>
    </r>
    <r>
      <rPr>
        <b/>
        <sz val="9"/>
        <color indexed="56"/>
        <rFont val="ＭＳ Ｐゴシック"/>
        <family val="3"/>
        <charset val="128"/>
      </rPr>
      <t>：金地院庭　</t>
    </r>
    <r>
      <rPr>
        <b/>
        <sz val="9"/>
        <color indexed="10"/>
        <rFont val="ＭＳ Ｐゴシック"/>
        <family val="3"/>
        <charset val="128"/>
      </rPr>
      <t>百寺、国宝</t>
    </r>
    <r>
      <rPr>
        <b/>
        <sz val="9"/>
        <color indexed="56"/>
        <rFont val="ＭＳ Ｐゴシック"/>
        <family val="3"/>
        <charset val="128"/>
      </rPr>
      <t>：南禅寺　</t>
    </r>
    <r>
      <rPr>
        <b/>
        <sz val="9"/>
        <color indexed="10"/>
        <rFont val="ＭＳ Ｐゴシック"/>
        <family val="3"/>
        <charset val="128"/>
      </rPr>
      <t>百寺</t>
    </r>
    <r>
      <rPr>
        <b/>
        <sz val="9"/>
        <color indexed="56"/>
        <rFont val="ＭＳ Ｐゴシック"/>
        <family val="3"/>
        <charset val="128"/>
      </rPr>
      <t>：永観堂　</t>
    </r>
    <r>
      <rPr>
        <b/>
        <sz val="9"/>
        <color indexed="10"/>
        <rFont val="ＭＳ Ｐゴシック"/>
        <family val="3"/>
        <charset val="128"/>
      </rPr>
      <t>道</t>
    </r>
    <r>
      <rPr>
        <b/>
        <sz val="9"/>
        <color indexed="56"/>
        <rFont val="ＭＳ Ｐゴシック"/>
        <family val="3"/>
        <charset val="128"/>
      </rPr>
      <t>：哲学の道　</t>
    </r>
    <r>
      <rPr>
        <b/>
        <sz val="9"/>
        <color indexed="10"/>
        <rFont val="ＭＳ Ｐゴシック"/>
        <family val="3"/>
        <charset val="128"/>
      </rPr>
      <t>百寺</t>
    </r>
    <r>
      <rPr>
        <b/>
        <sz val="9"/>
        <color indexed="56"/>
        <rFont val="ＭＳ Ｐゴシック"/>
        <family val="3"/>
        <charset val="128"/>
      </rPr>
      <t>：法然院　</t>
    </r>
    <r>
      <rPr>
        <b/>
        <sz val="9"/>
        <color indexed="10"/>
        <rFont val="ＭＳ Ｐゴシック"/>
        <family val="3"/>
        <charset val="128"/>
      </rPr>
      <t>百寺</t>
    </r>
    <r>
      <rPr>
        <b/>
        <sz val="9"/>
        <color indexed="56"/>
        <rFont val="ＭＳ Ｐゴシック"/>
        <family val="3"/>
        <charset val="128"/>
      </rPr>
      <t xml:space="preserve">：真正極楽寺
</t>
    </r>
    <r>
      <rPr>
        <b/>
        <sz val="9"/>
        <color indexed="10"/>
        <rFont val="ＭＳ Ｐゴシック"/>
        <family val="3"/>
        <charset val="128"/>
      </rPr>
      <t>百寺、名勝、国宝、特別史跡</t>
    </r>
    <r>
      <rPr>
        <b/>
        <sz val="9"/>
        <color indexed="56"/>
        <rFont val="ＭＳ Ｐゴシック"/>
        <family val="3"/>
        <charset val="128"/>
      </rPr>
      <t>：銀閣寺</t>
    </r>
    <rPh sb="0" eb="2">
      <t>メイショウ</t>
    </rPh>
    <rPh sb="3" eb="4">
      <t>キン</t>
    </rPh>
    <rPh sb="4" eb="5">
      <t>チ</t>
    </rPh>
    <rPh sb="5" eb="6">
      <t>イン</t>
    </rPh>
    <rPh sb="6" eb="7">
      <t>ニワ</t>
    </rPh>
    <rPh sb="8" eb="9">
      <t>ヒャク</t>
    </rPh>
    <rPh sb="9" eb="10">
      <t>テラ</t>
    </rPh>
    <rPh sb="11" eb="13">
      <t>コクホウ</t>
    </rPh>
    <rPh sb="14" eb="17">
      <t>ナンゼンジ</t>
    </rPh>
    <rPh sb="18" eb="19">
      <t>ヒャク</t>
    </rPh>
    <rPh sb="19" eb="20">
      <t>テラ</t>
    </rPh>
    <rPh sb="21" eb="23">
      <t>エイカン</t>
    </rPh>
    <rPh sb="23" eb="24">
      <t>ドウ</t>
    </rPh>
    <rPh sb="25" eb="26">
      <t>ミチ</t>
    </rPh>
    <rPh sb="27" eb="29">
      <t>テツガク</t>
    </rPh>
    <rPh sb="30" eb="31">
      <t>ミチ</t>
    </rPh>
    <rPh sb="32" eb="33">
      <t>ヒャク</t>
    </rPh>
    <rPh sb="33" eb="34">
      <t>テラ</t>
    </rPh>
    <rPh sb="35" eb="37">
      <t>ホウネン</t>
    </rPh>
    <rPh sb="37" eb="38">
      <t>イン</t>
    </rPh>
    <rPh sb="39" eb="40">
      <t>ヒャク</t>
    </rPh>
    <rPh sb="40" eb="41">
      <t>テラ</t>
    </rPh>
    <rPh sb="42" eb="44">
      <t>シンセイ</t>
    </rPh>
    <rPh sb="44" eb="46">
      <t>ゴクラク</t>
    </rPh>
    <rPh sb="46" eb="47">
      <t>テラ</t>
    </rPh>
    <rPh sb="48" eb="49">
      <t>ヒャク</t>
    </rPh>
    <rPh sb="49" eb="50">
      <t>テラ</t>
    </rPh>
    <rPh sb="51" eb="53">
      <t>メイショウ</t>
    </rPh>
    <rPh sb="54" eb="56">
      <t>コクホウ</t>
    </rPh>
    <rPh sb="57" eb="59">
      <t>トクベツ</t>
    </rPh>
    <rPh sb="59" eb="61">
      <t>シセキ</t>
    </rPh>
    <rPh sb="62" eb="65">
      <t>ギンカクジ</t>
    </rPh>
    <phoneticPr fontId="1"/>
  </si>
  <si>
    <t>☆</t>
    <phoneticPr fontId="1"/>
  </si>
  <si>
    <r>
      <rPr>
        <b/>
        <sz val="9"/>
        <color indexed="10"/>
        <rFont val="ＭＳ Ｐゴシック"/>
        <family val="3"/>
        <charset val="128"/>
      </rPr>
      <t>神社</t>
    </r>
    <r>
      <rPr>
        <b/>
        <sz val="9"/>
        <color indexed="56"/>
        <rFont val="ＭＳ Ｐゴシック"/>
        <family val="3"/>
        <charset val="128"/>
      </rPr>
      <t>：敢国神社　</t>
    </r>
    <r>
      <rPr>
        <b/>
        <sz val="9"/>
        <color indexed="10"/>
        <rFont val="ＭＳ Ｐゴシック"/>
        <family val="3"/>
        <charset val="128"/>
      </rPr>
      <t>峠</t>
    </r>
    <r>
      <rPr>
        <b/>
        <sz val="9"/>
        <color indexed="56"/>
        <rFont val="ＭＳ Ｐゴシック"/>
        <family val="3"/>
        <charset val="128"/>
      </rPr>
      <t>：長野峠　</t>
    </r>
    <r>
      <rPr>
        <b/>
        <sz val="9"/>
        <color indexed="10"/>
        <rFont val="ＭＳ Ｐゴシック"/>
        <family val="3"/>
        <charset val="128"/>
      </rPr>
      <t>名湯</t>
    </r>
    <r>
      <rPr>
        <b/>
        <sz val="9"/>
        <color indexed="56"/>
        <rFont val="ＭＳ Ｐゴシック"/>
        <family val="3"/>
        <charset val="128"/>
      </rPr>
      <t>：榊原温泉　</t>
    </r>
    <r>
      <rPr>
        <b/>
        <sz val="9"/>
        <color indexed="10"/>
        <rFont val="ＭＳ Ｐゴシック"/>
        <family val="3"/>
        <charset val="128"/>
      </rPr>
      <t>名勝</t>
    </r>
    <r>
      <rPr>
        <b/>
        <sz val="9"/>
        <color indexed="56"/>
        <rFont val="ＭＳ Ｐゴシック"/>
        <family val="3"/>
        <charset val="128"/>
      </rPr>
      <t>：城之越遺跡</t>
    </r>
    <rPh sb="0" eb="2">
      <t>ジンジャ</t>
    </rPh>
    <rPh sb="8" eb="9">
      <t>トウゲ</t>
    </rPh>
    <rPh sb="10" eb="12">
      <t>ナガノ</t>
    </rPh>
    <rPh sb="12" eb="13">
      <t>トウゲ</t>
    </rPh>
    <rPh sb="14" eb="16">
      <t>メイトウ</t>
    </rPh>
    <rPh sb="17" eb="19">
      <t>サカキバラ</t>
    </rPh>
    <rPh sb="19" eb="21">
      <t>オンセン</t>
    </rPh>
    <rPh sb="22" eb="24">
      <t>メイショウ</t>
    </rPh>
    <rPh sb="25" eb="26">
      <t>ジョウ</t>
    </rPh>
    <rPh sb="26" eb="27">
      <t>ノ</t>
    </rPh>
    <rPh sb="27" eb="28">
      <t>コ</t>
    </rPh>
    <rPh sb="28" eb="30">
      <t>イセキ</t>
    </rPh>
    <phoneticPr fontId="1"/>
  </si>
  <si>
    <r>
      <rPr>
        <b/>
        <sz val="9"/>
        <color indexed="10"/>
        <rFont val="ＭＳ Ｐゴシック"/>
        <family val="3"/>
        <charset val="128"/>
      </rPr>
      <t>滝、森林浴の森、遊歩、日本百景、名勝</t>
    </r>
    <r>
      <rPr>
        <b/>
        <sz val="9"/>
        <color indexed="56"/>
        <rFont val="ＭＳ Ｐゴシック"/>
        <family val="3"/>
        <charset val="128"/>
      </rPr>
      <t>：赤目四十八滝　</t>
    </r>
    <r>
      <rPr>
        <b/>
        <sz val="9"/>
        <color indexed="10"/>
        <rFont val="ＭＳ Ｐゴシック"/>
        <family val="3"/>
        <charset val="128"/>
      </rPr>
      <t>渓谷</t>
    </r>
    <r>
      <rPr>
        <b/>
        <sz val="9"/>
        <color indexed="56"/>
        <rFont val="ＭＳ Ｐゴシック"/>
        <family val="3"/>
        <charset val="128"/>
      </rPr>
      <t>：香落渓　</t>
    </r>
    <r>
      <rPr>
        <b/>
        <sz val="9"/>
        <color indexed="10"/>
        <rFont val="ＭＳ Ｐゴシック"/>
        <family val="3"/>
        <charset val="128"/>
      </rPr>
      <t>桜名所</t>
    </r>
    <r>
      <rPr>
        <b/>
        <sz val="9"/>
        <color indexed="56"/>
        <rFont val="ＭＳ Ｐゴシック"/>
        <family val="3"/>
        <charset val="128"/>
      </rPr>
      <t xml:space="preserve">：三多気
</t>
    </r>
    <r>
      <rPr>
        <b/>
        <sz val="9"/>
        <color indexed="10"/>
        <rFont val="ＭＳ Ｐゴシック"/>
        <family val="3"/>
        <charset val="128"/>
      </rPr>
      <t>歴史の道</t>
    </r>
    <r>
      <rPr>
        <b/>
        <sz val="9"/>
        <color indexed="56"/>
        <rFont val="ＭＳ Ｐゴシック"/>
        <family val="3"/>
        <charset val="128"/>
      </rPr>
      <t>：飼坂峠越え　</t>
    </r>
    <r>
      <rPr>
        <b/>
        <sz val="9"/>
        <color indexed="10"/>
        <rFont val="ＭＳ Ｐゴシック"/>
        <family val="3"/>
        <charset val="128"/>
      </rPr>
      <t>巨木</t>
    </r>
    <r>
      <rPr>
        <b/>
        <sz val="9"/>
        <color indexed="56"/>
        <rFont val="ＭＳ Ｐゴシック"/>
        <family val="3"/>
        <charset val="128"/>
      </rPr>
      <t>：水屋神社の大クス　</t>
    </r>
    <r>
      <rPr>
        <b/>
        <sz val="9"/>
        <color indexed="10"/>
        <rFont val="ＭＳ Ｐゴシック"/>
        <family val="3"/>
        <charset val="128"/>
      </rPr>
      <t>棚田</t>
    </r>
    <r>
      <rPr>
        <b/>
        <sz val="9"/>
        <color indexed="56"/>
        <rFont val="ＭＳ Ｐゴシック"/>
        <family val="3"/>
        <charset val="128"/>
      </rPr>
      <t>：深野のだんだん田</t>
    </r>
    <rPh sb="0" eb="1">
      <t>タキ</t>
    </rPh>
    <rPh sb="2" eb="5">
      <t>シンリンヨク</t>
    </rPh>
    <rPh sb="6" eb="7">
      <t>モリ</t>
    </rPh>
    <rPh sb="8" eb="10">
      <t>ユウホ</t>
    </rPh>
    <rPh sb="11" eb="13">
      <t>ニホン</t>
    </rPh>
    <rPh sb="13" eb="15">
      <t>ヒャッケイ</t>
    </rPh>
    <rPh sb="16" eb="18">
      <t>メイショウ</t>
    </rPh>
    <rPh sb="19" eb="21">
      <t>アカメ</t>
    </rPh>
    <rPh sb="21" eb="24">
      <t>４８</t>
    </rPh>
    <rPh sb="24" eb="25">
      <t>タキ</t>
    </rPh>
    <rPh sb="26" eb="28">
      <t>ケイコク</t>
    </rPh>
    <rPh sb="29" eb="30">
      <t>カオリ</t>
    </rPh>
    <rPh sb="30" eb="31">
      <t>オ</t>
    </rPh>
    <rPh sb="31" eb="32">
      <t>タニ</t>
    </rPh>
    <rPh sb="33" eb="34">
      <t>サクラ</t>
    </rPh>
    <rPh sb="34" eb="36">
      <t>メイショ</t>
    </rPh>
    <rPh sb="37" eb="40">
      <t>ミタケ</t>
    </rPh>
    <rPh sb="41" eb="43">
      <t>レキシ</t>
    </rPh>
    <rPh sb="44" eb="45">
      <t>ミチ</t>
    </rPh>
    <rPh sb="46" eb="47">
      <t>カ</t>
    </rPh>
    <rPh sb="47" eb="48">
      <t>ザカ</t>
    </rPh>
    <rPh sb="48" eb="50">
      <t>トウゲゴ</t>
    </rPh>
    <rPh sb="52" eb="54">
      <t>キョボク</t>
    </rPh>
    <rPh sb="55" eb="57">
      <t>ミズヤ</t>
    </rPh>
    <rPh sb="57" eb="59">
      <t>ジンジャ</t>
    </rPh>
    <rPh sb="60" eb="61">
      <t>オオ</t>
    </rPh>
    <rPh sb="64" eb="66">
      <t>タナダ</t>
    </rPh>
    <rPh sb="67" eb="69">
      <t>フカノ</t>
    </rPh>
    <rPh sb="74" eb="75">
      <t>タ</t>
    </rPh>
    <phoneticPr fontId="1"/>
  </si>
  <si>
    <t>室生、曽爾</t>
    <rPh sb="0" eb="2">
      <t>ムロウ</t>
    </rPh>
    <rPh sb="3" eb="5">
      <t>ソニ</t>
    </rPh>
    <phoneticPr fontId="1"/>
  </si>
  <si>
    <r>
      <rPr>
        <b/>
        <sz val="9"/>
        <color indexed="10"/>
        <rFont val="ＭＳ Ｐゴシック"/>
        <family val="3"/>
        <charset val="128"/>
      </rPr>
      <t>百寺、２１世紀風景、国宝</t>
    </r>
    <r>
      <rPr>
        <b/>
        <sz val="9"/>
        <color indexed="56"/>
        <rFont val="ＭＳ Ｐゴシック"/>
        <family val="3"/>
        <charset val="128"/>
      </rPr>
      <t>：室生寺　</t>
    </r>
    <r>
      <rPr>
        <b/>
        <sz val="9"/>
        <color indexed="10"/>
        <rFont val="ＭＳ Ｐゴシック"/>
        <family val="3"/>
        <charset val="128"/>
      </rPr>
      <t>遊歩</t>
    </r>
    <r>
      <rPr>
        <b/>
        <sz val="9"/>
        <color indexed="56"/>
        <rFont val="ＭＳ Ｐゴシック"/>
        <family val="3"/>
        <charset val="128"/>
      </rPr>
      <t>：曽爾高原</t>
    </r>
    <rPh sb="0" eb="1">
      <t>ヒャク</t>
    </rPh>
    <rPh sb="1" eb="2">
      <t>テラ</t>
    </rPh>
    <rPh sb="5" eb="7">
      <t>セイキ</t>
    </rPh>
    <rPh sb="7" eb="9">
      <t>フウケイ</t>
    </rPh>
    <rPh sb="10" eb="12">
      <t>コクホウ</t>
    </rPh>
    <rPh sb="13" eb="16">
      <t>ムロウジ</t>
    </rPh>
    <rPh sb="17" eb="19">
      <t>ユウホ</t>
    </rPh>
    <rPh sb="20" eb="22">
      <t>ソニ</t>
    </rPh>
    <rPh sb="22" eb="24">
      <t>コウゲン</t>
    </rPh>
    <phoneticPr fontId="1"/>
  </si>
  <si>
    <t>吉野、宇陀</t>
    <rPh sb="0" eb="2">
      <t>ヨシノ</t>
    </rPh>
    <rPh sb="3" eb="5">
      <t>ウダ</t>
    </rPh>
    <phoneticPr fontId="1"/>
  </si>
  <si>
    <t>伊賀</t>
    <rPh sb="0" eb="2">
      <t>イガ</t>
    </rPh>
    <phoneticPr fontId="1"/>
  </si>
  <si>
    <t>尾鷲、熊野、御浜</t>
    <rPh sb="0" eb="2">
      <t>オワセ</t>
    </rPh>
    <rPh sb="3" eb="5">
      <t>クマノ</t>
    </rPh>
    <rPh sb="6" eb="8">
      <t>ミハマ</t>
    </rPh>
    <phoneticPr fontId="1"/>
  </si>
  <si>
    <t>十津川</t>
    <rPh sb="0" eb="3">
      <t>トツカワ</t>
    </rPh>
    <phoneticPr fontId="1"/>
  </si>
  <si>
    <t>★</t>
    <phoneticPr fontId="1"/>
  </si>
  <si>
    <t>★</t>
    <phoneticPr fontId="1"/>
  </si>
  <si>
    <t>★</t>
    <phoneticPr fontId="1"/>
  </si>
  <si>
    <t>★</t>
    <phoneticPr fontId="1"/>
  </si>
  <si>
    <t>＜１5．3.25－3.30三重県・奈良県＞</t>
    <rPh sb="13" eb="16">
      <t>ミエケン</t>
    </rPh>
    <rPh sb="17" eb="20">
      <t>ナラケン</t>
    </rPh>
    <phoneticPr fontId="6"/>
  </si>
  <si>
    <t>名張、松坂</t>
    <rPh sb="0" eb="2">
      <t>ナバリ</t>
    </rPh>
    <rPh sb="3" eb="5">
      <t>マツザカ</t>
    </rPh>
    <phoneticPr fontId="1"/>
  </si>
  <si>
    <t>熊野その2</t>
    <rPh sb="0" eb="2">
      <t>クマノ</t>
    </rPh>
    <phoneticPr fontId="1"/>
  </si>
  <si>
    <r>
      <rPr>
        <b/>
        <sz val="9"/>
        <color indexed="10"/>
        <rFont val="ＭＳ Ｐゴシック"/>
        <family val="3"/>
        <charset val="128"/>
      </rPr>
      <t>溪谷</t>
    </r>
    <r>
      <rPr>
        <b/>
        <sz val="9"/>
        <color indexed="56"/>
        <rFont val="ＭＳ Ｐゴシック"/>
        <family val="3"/>
        <charset val="128"/>
      </rPr>
      <t>：瀞八丁　</t>
    </r>
    <r>
      <rPr>
        <b/>
        <sz val="9"/>
        <color indexed="10"/>
        <rFont val="ＭＳ Ｐゴシック"/>
        <family val="3"/>
        <charset val="128"/>
      </rPr>
      <t>渓谷</t>
    </r>
    <r>
      <rPr>
        <b/>
        <sz val="9"/>
        <color indexed="56"/>
        <rFont val="ＭＳ Ｐゴシック"/>
        <family val="3"/>
        <charset val="128"/>
      </rPr>
      <t>：北山峡　</t>
    </r>
    <r>
      <rPr>
        <b/>
        <sz val="9"/>
        <color indexed="10"/>
        <rFont val="ＭＳ Ｐゴシック"/>
        <family val="3"/>
        <charset val="128"/>
      </rPr>
      <t>森林浴の森、自然</t>
    </r>
    <r>
      <rPr>
        <b/>
        <sz val="9"/>
        <color indexed="56"/>
        <rFont val="ＭＳ Ｐゴシック"/>
        <family val="3"/>
        <charset val="128"/>
      </rPr>
      <t>：玉置山　</t>
    </r>
    <r>
      <rPr>
        <b/>
        <sz val="9"/>
        <color indexed="10"/>
        <rFont val="ＭＳ Ｐゴシック"/>
        <family val="3"/>
        <charset val="128"/>
      </rPr>
      <t>名湯</t>
    </r>
    <r>
      <rPr>
        <b/>
        <sz val="9"/>
        <color indexed="56"/>
        <rFont val="ＭＳ Ｐゴシック"/>
        <family val="3"/>
        <charset val="128"/>
      </rPr>
      <t>：十津川温泉　</t>
    </r>
    <r>
      <rPr>
        <b/>
        <sz val="9"/>
        <color indexed="10"/>
        <rFont val="ＭＳ Ｐゴシック"/>
        <family val="3"/>
        <charset val="128"/>
      </rPr>
      <t>秘境</t>
    </r>
    <r>
      <rPr>
        <b/>
        <sz val="9"/>
        <color indexed="56"/>
        <rFont val="ＭＳ Ｐゴシック"/>
        <family val="3"/>
        <charset val="128"/>
      </rPr>
      <t xml:space="preserve">：十津川郷
</t>
    </r>
    <r>
      <rPr>
        <b/>
        <sz val="9"/>
        <color indexed="17"/>
        <rFont val="ＭＳ Ｐゴシック"/>
        <family val="3"/>
        <charset val="128"/>
      </rPr>
      <t>※玉置山は登山道入口まで</t>
    </r>
    <rPh sb="0" eb="2">
      <t>ケイコク</t>
    </rPh>
    <rPh sb="3" eb="4">
      <t>トロ</t>
    </rPh>
    <rPh sb="4" eb="6">
      <t>ハッチョウ</t>
    </rPh>
    <rPh sb="7" eb="9">
      <t>ケイコク</t>
    </rPh>
    <rPh sb="10" eb="12">
      <t>キタヤマ</t>
    </rPh>
    <rPh sb="12" eb="13">
      <t>キョウ</t>
    </rPh>
    <rPh sb="14" eb="17">
      <t>シンリンヨク</t>
    </rPh>
    <rPh sb="18" eb="19">
      <t>モリ</t>
    </rPh>
    <rPh sb="20" eb="22">
      <t>シゼン</t>
    </rPh>
    <rPh sb="23" eb="25">
      <t>タマオキ</t>
    </rPh>
    <rPh sb="25" eb="26">
      <t>ヤマ</t>
    </rPh>
    <rPh sb="27" eb="29">
      <t>メイトウ</t>
    </rPh>
    <rPh sb="30" eb="33">
      <t>トツカワ</t>
    </rPh>
    <rPh sb="33" eb="35">
      <t>オンセン</t>
    </rPh>
    <rPh sb="36" eb="38">
      <t>ヒキョウ</t>
    </rPh>
    <rPh sb="39" eb="42">
      <t>トツカワ</t>
    </rPh>
    <rPh sb="42" eb="43">
      <t>ゴウ</t>
    </rPh>
    <rPh sb="45" eb="47">
      <t>タマオキ</t>
    </rPh>
    <rPh sb="47" eb="48">
      <t>ヤマ</t>
    </rPh>
    <rPh sb="49" eb="52">
      <t>トザンドウ</t>
    </rPh>
    <rPh sb="52" eb="53">
      <t>イ</t>
    </rPh>
    <rPh sb="53" eb="54">
      <t>グチ</t>
    </rPh>
    <phoneticPr fontId="1"/>
  </si>
  <si>
    <r>
      <rPr>
        <b/>
        <sz val="9"/>
        <color indexed="10"/>
        <rFont val="ＭＳ Ｐゴシック"/>
        <family val="3"/>
        <charset val="128"/>
      </rPr>
      <t>日本百景</t>
    </r>
    <r>
      <rPr>
        <b/>
        <sz val="9"/>
        <color indexed="56"/>
        <rFont val="ＭＳ Ｐゴシック"/>
        <family val="3"/>
        <charset val="128"/>
      </rPr>
      <t>：大和平原　</t>
    </r>
    <r>
      <rPr>
        <b/>
        <sz val="9"/>
        <color indexed="10"/>
        <rFont val="ＭＳ Ｐゴシック"/>
        <family val="3"/>
        <charset val="128"/>
      </rPr>
      <t>国宝</t>
    </r>
    <r>
      <rPr>
        <b/>
        <sz val="9"/>
        <color indexed="56"/>
        <rFont val="ＭＳ Ｐゴシック"/>
        <family val="3"/>
        <charset val="128"/>
      </rPr>
      <t>：栄山寺　</t>
    </r>
    <r>
      <rPr>
        <b/>
        <sz val="9"/>
        <color indexed="10"/>
        <rFont val="ＭＳ Ｐゴシック"/>
        <family val="3"/>
        <charset val="128"/>
      </rPr>
      <t>名木</t>
    </r>
    <r>
      <rPr>
        <b/>
        <sz val="9"/>
        <color indexed="56"/>
        <rFont val="ＭＳ Ｐゴシック"/>
        <family val="3"/>
        <charset val="128"/>
      </rPr>
      <t>：二見の大ムク　</t>
    </r>
    <r>
      <rPr>
        <b/>
        <sz val="9"/>
        <color indexed="17"/>
        <rFont val="ＭＳ Ｐゴシック"/>
        <family val="3"/>
        <charset val="128"/>
      </rPr>
      <t>※大和平原は地名と勘違いし別場所</t>
    </r>
    <r>
      <rPr>
        <b/>
        <sz val="9"/>
        <color indexed="56"/>
        <rFont val="ＭＳ Ｐゴシック"/>
        <family val="3"/>
        <charset val="128"/>
      </rPr>
      <t>　</t>
    </r>
    <rPh sb="0" eb="2">
      <t>ニホン</t>
    </rPh>
    <rPh sb="2" eb="4">
      <t>ヒャッケイ</t>
    </rPh>
    <rPh sb="5" eb="7">
      <t>ヤマト</t>
    </rPh>
    <rPh sb="7" eb="9">
      <t>ヘイゲン</t>
    </rPh>
    <rPh sb="10" eb="12">
      <t>コクホウ</t>
    </rPh>
    <rPh sb="13" eb="14">
      <t>サカエ</t>
    </rPh>
    <rPh sb="14" eb="15">
      <t>ヤマ</t>
    </rPh>
    <rPh sb="15" eb="16">
      <t>テラ</t>
    </rPh>
    <rPh sb="17" eb="19">
      <t>メイボク</t>
    </rPh>
    <rPh sb="20" eb="22">
      <t>フタミ</t>
    </rPh>
    <rPh sb="23" eb="24">
      <t>オオ</t>
    </rPh>
    <rPh sb="28" eb="30">
      <t>ヤマト</t>
    </rPh>
    <rPh sb="30" eb="32">
      <t>ヘイゲン</t>
    </rPh>
    <rPh sb="33" eb="35">
      <t>チメイ</t>
    </rPh>
    <rPh sb="36" eb="38">
      <t>カンチガ</t>
    </rPh>
    <rPh sb="40" eb="41">
      <t>ベツ</t>
    </rPh>
    <rPh sb="41" eb="43">
      <t>バショ</t>
    </rPh>
    <phoneticPr fontId="1"/>
  </si>
  <si>
    <t>★</t>
    <phoneticPr fontId="1"/>
  </si>
  <si>
    <r>
      <rPr>
        <b/>
        <sz val="9"/>
        <color indexed="10"/>
        <rFont val="ＭＳ Ｐゴシック"/>
        <family val="3"/>
        <charset val="128"/>
      </rPr>
      <t>溪谷</t>
    </r>
    <r>
      <rPr>
        <b/>
        <sz val="9"/>
        <color indexed="56"/>
        <rFont val="ＭＳ Ｐゴシック"/>
        <family val="3"/>
        <charset val="128"/>
      </rPr>
      <t>：瀞峡　</t>
    </r>
    <r>
      <rPr>
        <b/>
        <sz val="9"/>
        <color indexed="10"/>
        <rFont val="ＭＳ Ｐゴシック"/>
        <family val="3"/>
        <charset val="128"/>
      </rPr>
      <t>棚田、風景</t>
    </r>
    <r>
      <rPr>
        <b/>
        <sz val="9"/>
        <color indexed="56"/>
        <rFont val="ＭＳ Ｐゴシック"/>
        <family val="3"/>
        <charset val="128"/>
      </rPr>
      <t>：丸山千枚田　</t>
    </r>
    <r>
      <rPr>
        <b/>
        <sz val="9"/>
        <color indexed="10"/>
        <rFont val="ＭＳ Ｐゴシック"/>
        <family val="3"/>
        <charset val="128"/>
      </rPr>
      <t>滝</t>
    </r>
    <r>
      <rPr>
        <b/>
        <sz val="9"/>
        <color indexed="56"/>
        <rFont val="ＭＳ Ｐゴシック"/>
        <family val="3"/>
        <charset val="128"/>
      </rPr>
      <t>：布引の滝</t>
    </r>
    <rPh sb="0" eb="2">
      <t>ケイコク</t>
    </rPh>
    <rPh sb="3" eb="5">
      <t>ドロキョウ</t>
    </rPh>
    <rPh sb="6" eb="8">
      <t>タナダ</t>
    </rPh>
    <rPh sb="9" eb="11">
      <t>フウケイ</t>
    </rPh>
    <rPh sb="12" eb="14">
      <t>マルヤマ</t>
    </rPh>
    <rPh sb="14" eb="17">
      <t>センマイダ</t>
    </rPh>
    <rPh sb="18" eb="19">
      <t>タキ</t>
    </rPh>
    <rPh sb="20" eb="21">
      <t>フ</t>
    </rPh>
    <rPh sb="21" eb="22">
      <t>ヒ</t>
    </rPh>
    <rPh sb="23" eb="24">
      <t>タキ</t>
    </rPh>
    <phoneticPr fontId="1"/>
  </si>
  <si>
    <r>
      <rPr>
        <b/>
        <sz val="9"/>
        <color indexed="10"/>
        <rFont val="ＭＳ Ｐゴシック"/>
        <family val="3"/>
        <charset val="128"/>
      </rPr>
      <t>朝日</t>
    </r>
    <r>
      <rPr>
        <b/>
        <sz val="9"/>
        <color indexed="56"/>
        <rFont val="ＭＳ Ｐゴシック"/>
        <family val="3"/>
        <charset val="128"/>
      </rPr>
      <t>：尾鷲　</t>
    </r>
    <r>
      <rPr>
        <b/>
        <sz val="9"/>
        <color indexed="10"/>
        <rFont val="ＭＳ Ｐゴシック"/>
        <family val="3"/>
        <charset val="128"/>
      </rPr>
      <t>快水浴</t>
    </r>
    <r>
      <rPr>
        <b/>
        <sz val="9"/>
        <color indexed="56"/>
        <rFont val="ＭＳ Ｐゴシック"/>
        <family val="3"/>
        <charset val="128"/>
      </rPr>
      <t>：新鹿　</t>
    </r>
    <r>
      <rPr>
        <b/>
        <sz val="9"/>
        <color indexed="10"/>
        <rFont val="ＭＳ Ｐゴシック"/>
        <family val="3"/>
        <charset val="128"/>
      </rPr>
      <t>森の巨人</t>
    </r>
    <r>
      <rPr>
        <b/>
        <sz val="9"/>
        <color indexed="56"/>
        <rFont val="ＭＳ Ｐゴシック"/>
        <family val="3"/>
        <charset val="128"/>
      </rPr>
      <t>：大又のカツラ　</t>
    </r>
    <r>
      <rPr>
        <b/>
        <sz val="9"/>
        <color indexed="10"/>
        <rFont val="ＭＳ Ｐゴシック"/>
        <family val="3"/>
        <charset val="128"/>
      </rPr>
      <t>日本</t>
    </r>
    <r>
      <rPr>
        <b/>
        <sz val="9"/>
        <color indexed="10"/>
        <rFont val="ＭＳ Ｐゴシック"/>
        <family val="3"/>
        <charset val="128"/>
      </rPr>
      <t>百景、名勝</t>
    </r>
    <r>
      <rPr>
        <b/>
        <sz val="9"/>
        <color indexed="56"/>
        <rFont val="ＭＳ Ｐゴシック"/>
        <family val="3"/>
        <charset val="128"/>
      </rPr>
      <t>：鬼ケ城　</t>
    </r>
    <r>
      <rPr>
        <b/>
        <sz val="9"/>
        <color indexed="10"/>
        <rFont val="ＭＳ Ｐゴシック"/>
        <family val="3"/>
        <charset val="128"/>
      </rPr>
      <t>むら景観</t>
    </r>
    <r>
      <rPr>
        <b/>
        <sz val="9"/>
        <color indexed="56"/>
        <rFont val="ＭＳ Ｐゴシック"/>
        <family val="3"/>
        <charset val="128"/>
      </rPr>
      <t xml:space="preserve">：御浜町（阿和田）
</t>
    </r>
    <r>
      <rPr>
        <b/>
        <sz val="9"/>
        <color indexed="10"/>
        <rFont val="ＭＳ Ｐゴシック"/>
        <family val="3"/>
        <charset val="128"/>
      </rPr>
      <t>渚、白砂青松、自然</t>
    </r>
    <r>
      <rPr>
        <b/>
        <sz val="9"/>
        <color indexed="56"/>
        <rFont val="ＭＳ Ｐゴシック"/>
        <family val="3"/>
        <charset val="128"/>
      </rPr>
      <t>：</t>
    </r>
    <r>
      <rPr>
        <b/>
        <sz val="9"/>
        <color indexed="56"/>
        <rFont val="ＭＳ Ｐゴシック"/>
        <family val="3"/>
        <charset val="128"/>
      </rPr>
      <t>七里御浜　</t>
    </r>
    <r>
      <rPr>
        <b/>
        <sz val="9"/>
        <color indexed="10"/>
        <rFont val="ＭＳ Ｐゴシック"/>
        <family val="3"/>
        <charset val="128"/>
      </rPr>
      <t>名木</t>
    </r>
    <r>
      <rPr>
        <b/>
        <sz val="9"/>
        <color indexed="56"/>
        <rFont val="ＭＳ Ｐゴシック"/>
        <family val="3"/>
        <charset val="128"/>
      </rPr>
      <t>：阿和田の大クス　</t>
    </r>
    <r>
      <rPr>
        <b/>
        <sz val="9"/>
        <color indexed="10"/>
        <rFont val="ＭＳ Ｐゴシック"/>
        <family val="3"/>
        <charset val="128"/>
      </rPr>
      <t>巨木</t>
    </r>
    <r>
      <rPr>
        <b/>
        <sz val="9"/>
        <color indexed="56"/>
        <rFont val="ＭＳ Ｐゴシック"/>
        <family val="3"/>
        <charset val="128"/>
      </rPr>
      <t>：引作の大クス</t>
    </r>
    <rPh sb="0" eb="2">
      <t>アサヒ</t>
    </rPh>
    <rPh sb="3" eb="5">
      <t>オワセ</t>
    </rPh>
    <rPh sb="6" eb="7">
      <t>ココロヨ</t>
    </rPh>
    <rPh sb="7" eb="9">
      <t>スイヨク</t>
    </rPh>
    <rPh sb="10" eb="11">
      <t>アラ</t>
    </rPh>
    <rPh sb="11" eb="12">
      <t>シカ</t>
    </rPh>
    <rPh sb="13" eb="14">
      <t>モリ</t>
    </rPh>
    <rPh sb="15" eb="17">
      <t>キョジン</t>
    </rPh>
    <rPh sb="18" eb="20">
      <t>オオマタ</t>
    </rPh>
    <rPh sb="25" eb="27">
      <t>ニホン</t>
    </rPh>
    <rPh sb="27" eb="29">
      <t>ヒャッケイ</t>
    </rPh>
    <rPh sb="30" eb="32">
      <t>メイショウ</t>
    </rPh>
    <rPh sb="33" eb="34">
      <t>オニ</t>
    </rPh>
    <rPh sb="35" eb="36">
      <t>シロ</t>
    </rPh>
    <rPh sb="39" eb="41">
      <t>ケイカン</t>
    </rPh>
    <rPh sb="42" eb="45">
      <t>ミハマチョウ</t>
    </rPh>
    <rPh sb="46" eb="47">
      <t>ア</t>
    </rPh>
    <rPh sb="47" eb="49">
      <t>ワダ</t>
    </rPh>
    <rPh sb="51" eb="52">
      <t>ナギサ</t>
    </rPh>
    <rPh sb="53" eb="54">
      <t>シロ</t>
    </rPh>
    <rPh sb="54" eb="55">
      <t>スナ</t>
    </rPh>
    <rPh sb="55" eb="56">
      <t>アオ</t>
    </rPh>
    <rPh sb="56" eb="57">
      <t>マツ</t>
    </rPh>
    <rPh sb="58" eb="60">
      <t>シゼン</t>
    </rPh>
    <rPh sb="61" eb="63">
      <t>シチリ</t>
    </rPh>
    <rPh sb="63" eb="65">
      <t>ミハマ</t>
    </rPh>
    <rPh sb="66" eb="68">
      <t>メイボク</t>
    </rPh>
    <rPh sb="69" eb="70">
      <t>ア</t>
    </rPh>
    <rPh sb="70" eb="71">
      <t>ワ</t>
    </rPh>
    <rPh sb="71" eb="72">
      <t>タ</t>
    </rPh>
    <rPh sb="73" eb="74">
      <t>オオ</t>
    </rPh>
    <rPh sb="77" eb="79">
      <t>キョボク</t>
    </rPh>
    <rPh sb="80" eb="81">
      <t>ヒ</t>
    </rPh>
    <rPh sb="81" eb="82">
      <t>サク</t>
    </rPh>
    <rPh sb="83" eb="84">
      <t>オオ</t>
    </rPh>
    <phoneticPr fontId="1"/>
  </si>
  <si>
    <t>☆</t>
    <phoneticPr fontId="1"/>
  </si>
  <si>
    <t>☆</t>
    <phoneticPr fontId="1"/>
  </si>
  <si>
    <r>
      <rPr>
        <b/>
        <sz val="9"/>
        <color indexed="10"/>
        <rFont val="ＭＳ Ｐゴシック"/>
        <family val="3"/>
        <charset val="128"/>
      </rPr>
      <t>名城</t>
    </r>
    <r>
      <rPr>
        <b/>
        <sz val="9"/>
        <color indexed="56"/>
        <rFont val="ＭＳ Ｐゴシック"/>
        <family val="3"/>
        <charset val="128"/>
      </rPr>
      <t>：高取城　</t>
    </r>
    <r>
      <rPr>
        <b/>
        <sz val="9"/>
        <color indexed="10"/>
        <rFont val="ＭＳ Ｐゴシック"/>
        <family val="3"/>
        <charset val="128"/>
      </rPr>
      <t>桜名所、絶景、名勝、平成百景</t>
    </r>
    <r>
      <rPr>
        <b/>
        <sz val="9"/>
        <color indexed="56"/>
        <rFont val="ＭＳ Ｐゴシック"/>
        <family val="3"/>
        <charset val="128"/>
      </rPr>
      <t>：吉野山　</t>
    </r>
    <r>
      <rPr>
        <b/>
        <sz val="9"/>
        <color indexed="10"/>
        <rFont val="ＭＳ Ｐゴシック"/>
        <family val="3"/>
        <charset val="128"/>
      </rPr>
      <t>国宝</t>
    </r>
    <r>
      <rPr>
        <b/>
        <sz val="9"/>
        <color indexed="56"/>
        <rFont val="ＭＳ Ｐゴシック"/>
        <family val="3"/>
        <charset val="128"/>
      </rPr>
      <t>：金峯山寺　</t>
    </r>
    <r>
      <rPr>
        <b/>
        <sz val="9"/>
        <color indexed="10"/>
        <rFont val="ＭＳ Ｐゴシック"/>
        <family val="3"/>
        <charset val="128"/>
      </rPr>
      <t>国宝</t>
    </r>
    <r>
      <rPr>
        <b/>
        <sz val="9"/>
        <color indexed="56"/>
        <rFont val="ＭＳ Ｐゴシック"/>
        <family val="3"/>
        <charset val="128"/>
      </rPr>
      <t xml:space="preserve">：宇陀水分神社
</t>
    </r>
    <r>
      <rPr>
        <b/>
        <sz val="9"/>
        <color indexed="10"/>
        <rFont val="ＭＳ Ｐゴシック"/>
        <family val="3"/>
        <charset val="128"/>
      </rPr>
      <t>建造物保存地区</t>
    </r>
    <r>
      <rPr>
        <b/>
        <sz val="9"/>
        <color indexed="56"/>
        <rFont val="ＭＳ Ｐゴシック"/>
        <family val="3"/>
        <charset val="128"/>
      </rPr>
      <t>：宇陀市松山　</t>
    </r>
    <r>
      <rPr>
        <b/>
        <sz val="9"/>
        <color indexed="10"/>
        <rFont val="ＭＳ Ｐゴシック"/>
        <family val="3"/>
        <charset val="128"/>
      </rPr>
      <t>百寺、国宝</t>
    </r>
    <r>
      <rPr>
        <b/>
        <sz val="9"/>
        <color indexed="56"/>
        <rFont val="ＭＳ Ｐゴシック"/>
        <family val="3"/>
        <charset val="128"/>
      </rPr>
      <t>：長谷寺　</t>
    </r>
    <r>
      <rPr>
        <b/>
        <sz val="9"/>
        <color indexed="10"/>
        <rFont val="ＭＳ Ｐゴシック"/>
        <family val="3"/>
        <charset val="128"/>
      </rPr>
      <t>名木</t>
    </r>
    <r>
      <rPr>
        <b/>
        <sz val="9"/>
        <color indexed="56"/>
        <rFont val="ＭＳ Ｐゴシック"/>
        <family val="3"/>
        <charset val="128"/>
      </rPr>
      <t>：戒場神社のホウノキ</t>
    </r>
    <rPh sb="0" eb="2">
      <t>メイジョウ</t>
    </rPh>
    <rPh sb="3" eb="5">
      <t>タカトリ</t>
    </rPh>
    <rPh sb="5" eb="6">
      <t>ジョウ</t>
    </rPh>
    <rPh sb="7" eb="8">
      <t>サクラ</t>
    </rPh>
    <rPh sb="8" eb="10">
      <t>メイショ</t>
    </rPh>
    <rPh sb="11" eb="13">
      <t>ゼッケイ</t>
    </rPh>
    <rPh sb="14" eb="16">
      <t>メイショウ</t>
    </rPh>
    <rPh sb="17" eb="19">
      <t>ヘイセイ</t>
    </rPh>
    <rPh sb="19" eb="21">
      <t>ヒャッケイ</t>
    </rPh>
    <rPh sb="22" eb="25">
      <t>ヨシノヤマ</t>
    </rPh>
    <rPh sb="26" eb="28">
      <t>コクホウ</t>
    </rPh>
    <rPh sb="34" eb="36">
      <t>コクホウ</t>
    </rPh>
    <rPh sb="37" eb="39">
      <t>ウダ</t>
    </rPh>
    <rPh sb="39" eb="41">
      <t>スイブン</t>
    </rPh>
    <rPh sb="41" eb="43">
      <t>ジンジャ</t>
    </rPh>
    <rPh sb="44" eb="47">
      <t>ケンゾウブツ</t>
    </rPh>
    <rPh sb="47" eb="49">
      <t>ホゾン</t>
    </rPh>
    <rPh sb="49" eb="51">
      <t>チク</t>
    </rPh>
    <rPh sb="52" eb="55">
      <t>ウダシ</t>
    </rPh>
    <rPh sb="55" eb="57">
      <t>マツヤマ</t>
    </rPh>
    <rPh sb="58" eb="59">
      <t>ヒャク</t>
    </rPh>
    <rPh sb="59" eb="60">
      <t>テラ</t>
    </rPh>
    <rPh sb="61" eb="63">
      <t>コクホウ</t>
    </rPh>
    <rPh sb="64" eb="67">
      <t>ハセデラ</t>
    </rPh>
    <rPh sb="68" eb="70">
      <t>メイボク</t>
    </rPh>
    <rPh sb="71" eb="72">
      <t>カイ</t>
    </rPh>
    <rPh sb="72" eb="73">
      <t>バ</t>
    </rPh>
    <rPh sb="73" eb="75">
      <t>ジンジャ</t>
    </rPh>
    <phoneticPr fontId="1"/>
  </si>
  <si>
    <t>遠山郷</t>
    <rPh sb="0" eb="2">
      <t>トオヤマ</t>
    </rPh>
    <rPh sb="2" eb="3">
      <t>ゴウ</t>
    </rPh>
    <phoneticPr fontId="1"/>
  </si>
  <si>
    <t>飯田、伊那</t>
    <rPh sb="0" eb="2">
      <t>イイダ</t>
    </rPh>
    <rPh sb="3" eb="5">
      <t>イナ</t>
    </rPh>
    <phoneticPr fontId="1"/>
  </si>
  <si>
    <t>諏訪、岡谷</t>
    <rPh sb="0" eb="2">
      <t>スワ</t>
    </rPh>
    <rPh sb="3" eb="5">
      <t>オカヤ</t>
    </rPh>
    <phoneticPr fontId="1"/>
  </si>
  <si>
    <t>塩尻、木曽</t>
    <rPh sb="0" eb="2">
      <t>シオジリ</t>
    </rPh>
    <rPh sb="3" eb="5">
      <t>キソ</t>
    </rPh>
    <phoneticPr fontId="1"/>
  </si>
  <si>
    <t>下呂その２</t>
    <rPh sb="0" eb="2">
      <t>ゲロ</t>
    </rPh>
    <phoneticPr fontId="1"/>
  </si>
  <si>
    <t>中津川、下呂その１</t>
    <rPh sb="0" eb="3">
      <t>ナカツガワ</t>
    </rPh>
    <rPh sb="4" eb="6">
      <t>ゲロ</t>
    </rPh>
    <phoneticPr fontId="1"/>
  </si>
  <si>
    <t>岐阜県</t>
    <rPh sb="0" eb="2">
      <t>ギフ</t>
    </rPh>
    <rPh sb="2" eb="3">
      <t>ケン</t>
    </rPh>
    <phoneticPr fontId="1"/>
  </si>
  <si>
    <t>☆</t>
    <phoneticPr fontId="1"/>
  </si>
  <si>
    <r>
      <rPr>
        <b/>
        <sz val="9"/>
        <color indexed="10"/>
        <rFont val="ＭＳ Ｐゴシック"/>
        <family val="3"/>
        <charset val="128"/>
      </rPr>
      <t>巨木</t>
    </r>
    <r>
      <rPr>
        <b/>
        <sz val="9"/>
        <color indexed="56"/>
        <rFont val="ＭＳ Ｐゴシック"/>
        <family val="3"/>
        <charset val="128"/>
      </rPr>
      <t>：月瀬の大杉　</t>
    </r>
    <r>
      <rPr>
        <b/>
        <sz val="9"/>
        <color indexed="10"/>
        <rFont val="ＭＳ Ｐゴシック"/>
        <family val="3"/>
        <charset val="128"/>
      </rPr>
      <t>峠</t>
    </r>
    <r>
      <rPr>
        <b/>
        <sz val="9"/>
        <color indexed="56"/>
        <rFont val="ＭＳ Ｐゴシック"/>
        <family val="3"/>
        <charset val="128"/>
      </rPr>
      <t>：青崩峠　</t>
    </r>
    <r>
      <rPr>
        <b/>
        <sz val="9"/>
        <color indexed="10"/>
        <rFont val="ＭＳ Ｐゴシック"/>
        <family val="3"/>
        <charset val="128"/>
      </rPr>
      <t>秘境、風景</t>
    </r>
    <r>
      <rPr>
        <b/>
        <sz val="9"/>
        <color indexed="56"/>
        <rFont val="ＭＳ Ｐゴシック"/>
        <family val="3"/>
        <charset val="128"/>
      </rPr>
      <t>：遠山郷　　</t>
    </r>
    <r>
      <rPr>
        <b/>
        <sz val="9"/>
        <color indexed="17"/>
        <rFont val="ＭＳ Ｐゴシック"/>
        <family val="3"/>
        <charset val="128"/>
      </rPr>
      <t>※青崩峠は車で行けず</t>
    </r>
    <rPh sb="0" eb="2">
      <t>キョボク</t>
    </rPh>
    <rPh sb="3" eb="4">
      <t>ツキ</t>
    </rPh>
    <rPh sb="4" eb="5">
      <t>セ</t>
    </rPh>
    <rPh sb="6" eb="8">
      <t>オオスギ</t>
    </rPh>
    <rPh sb="9" eb="10">
      <t>トウゲ</t>
    </rPh>
    <rPh sb="11" eb="12">
      <t>アオ</t>
    </rPh>
    <rPh sb="12" eb="13">
      <t>クズ</t>
    </rPh>
    <rPh sb="13" eb="14">
      <t>トウゲ</t>
    </rPh>
    <rPh sb="15" eb="17">
      <t>ヒキョウ</t>
    </rPh>
    <rPh sb="18" eb="20">
      <t>フウケイ</t>
    </rPh>
    <rPh sb="21" eb="23">
      <t>トオヤマ</t>
    </rPh>
    <rPh sb="23" eb="24">
      <t>ゴウ</t>
    </rPh>
    <rPh sb="27" eb="28">
      <t>アオ</t>
    </rPh>
    <rPh sb="28" eb="29">
      <t>クズ</t>
    </rPh>
    <rPh sb="29" eb="30">
      <t>トウゲ</t>
    </rPh>
    <rPh sb="31" eb="32">
      <t>クルマ</t>
    </rPh>
    <rPh sb="33" eb="34">
      <t>イ</t>
    </rPh>
    <phoneticPr fontId="1"/>
  </si>
  <si>
    <r>
      <rPr>
        <b/>
        <sz val="9"/>
        <color indexed="10"/>
        <rFont val="ＭＳ Ｐゴシック"/>
        <family val="3"/>
        <charset val="128"/>
      </rPr>
      <t>歴史の道</t>
    </r>
    <r>
      <rPr>
        <b/>
        <sz val="9"/>
        <color indexed="56"/>
        <rFont val="ＭＳ Ｐゴシック"/>
        <family val="3"/>
        <charset val="128"/>
      </rPr>
      <t>：野麦道　</t>
    </r>
    <r>
      <rPr>
        <b/>
        <sz val="9"/>
        <color indexed="10"/>
        <rFont val="ＭＳ Ｐゴシック"/>
        <family val="3"/>
        <charset val="128"/>
      </rPr>
      <t>峠、秘境</t>
    </r>
    <r>
      <rPr>
        <b/>
        <sz val="9"/>
        <color indexed="56"/>
        <rFont val="ＭＳ Ｐゴシック"/>
        <family val="3"/>
        <charset val="128"/>
      </rPr>
      <t>：野麦峠（岐阜県）　</t>
    </r>
    <r>
      <rPr>
        <b/>
        <sz val="9"/>
        <color indexed="10"/>
        <rFont val="ＭＳ Ｐゴシック"/>
        <family val="3"/>
        <charset val="128"/>
      </rPr>
      <t>峠、遊歩</t>
    </r>
    <r>
      <rPr>
        <b/>
        <sz val="9"/>
        <color indexed="56"/>
        <rFont val="ＭＳ Ｐゴシック"/>
        <family val="3"/>
        <charset val="128"/>
      </rPr>
      <t>：鳥居峠　</t>
    </r>
    <r>
      <rPr>
        <b/>
        <sz val="9"/>
        <color indexed="10"/>
        <rFont val="ＭＳ Ｐゴシック"/>
        <family val="3"/>
        <charset val="128"/>
      </rPr>
      <t>建造物保存地区</t>
    </r>
    <r>
      <rPr>
        <b/>
        <sz val="9"/>
        <color indexed="56"/>
        <rFont val="ＭＳ Ｐゴシック"/>
        <family val="3"/>
        <charset val="128"/>
      </rPr>
      <t xml:space="preserve">：楢川村奈良井
</t>
    </r>
    <r>
      <rPr>
        <b/>
        <sz val="9"/>
        <color indexed="10"/>
        <rFont val="ＭＳ Ｐゴシック"/>
        <family val="3"/>
        <charset val="128"/>
      </rPr>
      <t>歴史風土</t>
    </r>
    <r>
      <rPr>
        <b/>
        <sz val="9"/>
        <color indexed="56"/>
        <rFont val="ＭＳ Ｐゴシック"/>
        <family val="3"/>
        <charset val="128"/>
      </rPr>
      <t>：塩尻市　</t>
    </r>
    <r>
      <rPr>
        <b/>
        <sz val="9"/>
        <color indexed="10"/>
        <rFont val="ＭＳ Ｐゴシック"/>
        <family val="3"/>
        <charset val="128"/>
      </rPr>
      <t>建造物保存地区</t>
    </r>
    <r>
      <rPr>
        <b/>
        <sz val="9"/>
        <color indexed="56"/>
        <rFont val="ＭＳ Ｐゴシック"/>
        <family val="3"/>
        <charset val="128"/>
      </rPr>
      <t>：楢川村木曽平沢　</t>
    </r>
    <r>
      <rPr>
        <b/>
        <sz val="9"/>
        <color indexed="10"/>
        <rFont val="ＭＳ Ｐゴシック"/>
        <family val="3"/>
        <charset val="128"/>
      </rPr>
      <t>峠</t>
    </r>
    <r>
      <rPr>
        <b/>
        <sz val="9"/>
        <color indexed="56"/>
        <rFont val="ＭＳ Ｐゴシック"/>
        <family val="3"/>
        <charset val="128"/>
      </rPr>
      <t>：権兵衛峠　</t>
    </r>
    <r>
      <rPr>
        <b/>
        <sz val="9"/>
        <color indexed="10"/>
        <rFont val="ＭＳ Ｐゴシック"/>
        <family val="3"/>
        <charset val="128"/>
      </rPr>
      <t>風景</t>
    </r>
    <r>
      <rPr>
        <b/>
        <sz val="9"/>
        <color indexed="56"/>
        <rFont val="ＭＳ Ｐゴシック"/>
        <family val="3"/>
        <charset val="128"/>
      </rPr>
      <t xml:space="preserve">：開田高原蕎麦畑
</t>
    </r>
    <r>
      <rPr>
        <b/>
        <sz val="9"/>
        <color indexed="10"/>
        <rFont val="ＭＳ Ｐゴシック"/>
        <family val="3"/>
        <charset val="128"/>
      </rPr>
      <t>森林浴の森、自然、遊歩、かおり風景、風景</t>
    </r>
    <r>
      <rPr>
        <b/>
        <sz val="9"/>
        <color indexed="56"/>
        <rFont val="ＭＳ Ｐゴシック"/>
        <family val="3"/>
        <charset val="128"/>
      </rPr>
      <t>：赤沢自然休養林　</t>
    </r>
    <r>
      <rPr>
        <b/>
        <sz val="9"/>
        <color indexed="10"/>
        <rFont val="ＭＳ Ｐゴシック"/>
        <family val="3"/>
        <charset val="128"/>
      </rPr>
      <t>名勝</t>
    </r>
    <r>
      <rPr>
        <b/>
        <sz val="9"/>
        <color indexed="56"/>
        <rFont val="ＭＳ Ｐゴシック"/>
        <family val="3"/>
        <charset val="128"/>
      </rPr>
      <t>：寝覚め床</t>
    </r>
    <rPh sb="0" eb="2">
      <t>レキシ</t>
    </rPh>
    <rPh sb="3" eb="4">
      <t>ミチ</t>
    </rPh>
    <rPh sb="5" eb="6">
      <t>ノ</t>
    </rPh>
    <rPh sb="6" eb="7">
      <t>ムギ</t>
    </rPh>
    <rPh sb="7" eb="8">
      <t>ミチ</t>
    </rPh>
    <rPh sb="9" eb="10">
      <t>トウゲ</t>
    </rPh>
    <rPh sb="11" eb="13">
      <t>ヒキョウ</t>
    </rPh>
    <rPh sb="14" eb="15">
      <t>ノ</t>
    </rPh>
    <rPh sb="15" eb="16">
      <t>ムギ</t>
    </rPh>
    <rPh sb="16" eb="17">
      <t>トウゲ</t>
    </rPh>
    <rPh sb="18" eb="21">
      <t>ギフケン</t>
    </rPh>
    <rPh sb="23" eb="24">
      <t>トウゲ</t>
    </rPh>
    <rPh sb="25" eb="27">
      <t>ユウホ</t>
    </rPh>
    <rPh sb="28" eb="30">
      <t>トリイ</t>
    </rPh>
    <rPh sb="30" eb="31">
      <t>トウゲ</t>
    </rPh>
    <rPh sb="32" eb="35">
      <t>ケンゾウブツ</t>
    </rPh>
    <rPh sb="35" eb="37">
      <t>ホゾン</t>
    </rPh>
    <rPh sb="37" eb="39">
      <t>チク</t>
    </rPh>
    <rPh sb="43" eb="46">
      <t>ナライ</t>
    </rPh>
    <rPh sb="47" eb="49">
      <t>レキシ</t>
    </rPh>
    <rPh sb="49" eb="51">
      <t>フウド</t>
    </rPh>
    <rPh sb="52" eb="55">
      <t>シオジリシ</t>
    </rPh>
    <rPh sb="56" eb="59">
      <t>ケンゾウブツ</t>
    </rPh>
    <rPh sb="59" eb="61">
      <t>ホゾン</t>
    </rPh>
    <rPh sb="61" eb="63">
      <t>チク</t>
    </rPh>
    <rPh sb="67" eb="69">
      <t>キソ</t>
    </rPh>
    <rPh sb="69" eb="71">
      <t>ヒラサワ</t>
    </rPh>
    <rPh sb="72" eb="73">
      <t>トウゲ</t>
    </rPh>
    <rPh sb="74" eb="77">
      <t>ゴンベエ</t>
    </rPh>
    <rPh sb="77" eb="78">
      <t>トウゲ</t>
    </rPh>
    <rPh sb="79" eb="81">
      <t>フウケイ</t>
    </rPh>
    <rPh sb="82" eb="84">
      <t>カイダ</t>
    </rPh>
    <rPh sb="84" eb="86">
      <t>コウゲン</t>
    </rPh>
    <rPh sb="86" eb="88">
      <t>ソバ</t>
    </rPh>
    <rPh sb="88" eb="89">
      <t>ハタ</t>
    </rPh>
    <rPh sb="90" eb="93">
      <t>シンリンヨク</t>
    </rPh>
    <rPh sb="94" eb="95">
      <t>モリ</t>
    </rPh>
    <rPh sb="96" eb="98">
      <t>シゼン</t>
    </rPh>
    <rPh sb="99" eb="101">
      <t>ユウホ</t>
    </rPh>
    <rPh sb="105" eb="107">
      <t>フウケイ</t>
    </rPh>
    <rPh sb="108" eb="110">
      <t>フウケイ</t>
    </rPh>
    <rPh sb="111" eb="113">
      <t>アカザワ</t>
    </rPh>
    <rPh sb="113" eb="115">
      <t>シゼン</t>
    </rPh>
    <rPh sb="115" eb="117">
      <t>キュウヨウ</t>
    </rPh>
    <rPh sb="117" eb="118">
      <t>リン</t>
    </rPh>
    <rPh sb="119" eb="121">
      <t>メイショウ</t>
    </rPh>
    <rPh sb="122" eb="124">
      <t>ネザ</t>
    </rPh>
    <rPh sb="125" eb="126">
      <t>トコ</t>
    </rPh>
    <phoneticPr fontId="1"/>
  </si>
  <si>
    <r>
      <rPr>
        <b/>
        <sz val="9"/>
        <color indexed="10"/>
        <rFont val="ＭＳ Ｐゴシック"/>
        <family val="3"/>
        <charset val="128"/>
      </rPr>
      <t>巨木</t>
    </r>
    <r>
      <rPr>
        <b/>
        <sz val="9"/>
        <color indexed="56"/>
        <rFont val="ＭＳ Ｐゴシック"/>
        <family val="3"/>
        <charset val="128"/>
      </rPr>
      <t>：月瀬の大杉　</t>
    </r>
    <r>
      <rPr>
        <b/>
        <sz val="9"/>
        <color indexed="10"/>
        <rFont val="ＭＳ Ｐゴシック"/>
        <family val="3"/>
        <charset val="128"/>
      </rPr>
      <t>秘境、風景</t>
    </r>
    <r>
      <rPr>
        <b/>
        <sz val="9"/>
        <color indexed="56"/>
        <rFont val="ＭＳ Ｐゴシック"/>
        <family val="3"/>
        <charset val="128"/>
      </rPr>
      <t>：遠山郷　</t>
    </r>
    <r>
      <rPr>
        <b/>
        <sz val="9"/>
        <color indexed="10"/>
        <rFont val="ＭＳ Ｐゴシック"/>
        <family val="3"/>
        <charset val="128"/>
      </rPr>
      <t>渓谷、日本百景、名勝</t>
    </r>
    <r>
      <rPr>
        <b/>
        <sz val="9"/>
        <color indexed="56"/>
        <rFont val="ＭＳ Ｐゴシック"/>
        <family val="3"/>
        <charset val="128"/>
      </rPr>
      <t>：天竜峡　</t>
    </r>
    <r>
      <rPr>
        <b/>
        <sz val="9"/>
        <color indexed="10"/>
        <rFont val="ＭＳ Ｐゴシック"/>
        <family val="3"/>
        <charset val="128"/>
      </rPr>
      <t>棚田</t>
    </r>
    <r>
      <rPr>
        <b/>
        <sz val="9"/>
        <color indexed="56"/>
        <rFont val="ＭＳ Ｐゴシック"/>
        <family val="3"/>
        <charset val="128"/>
      </rPr>
      <t xml:space="preserve">：よこね
</t>
    </r>
    <r>
      <rPr>
        <b/>
        <sz val="9"/>
        <color indexed="10"/>
        <rFont val="ＭＳ Ｐゴシック"/>
        <family val="3"/>
        <charset val="128"/>
      </rPr>
      <t>道、かおり風景、都市公園</t>
    </r>
    <r>
      <rPr>
        <b/>
        <sz val="9"/>
        <color indexed="56"/>
        <rFont val="ＭＳ Ｐゴシック"/>
        <family val="3"/>
        <charset val="128"/>
      </rPr>
      <t>：飯田並木道　</t>
    </r>
    <r>
      <rPr>
        <b/>
        <sz val="9"/>
        <color indexed="10"/>
        <rFont val="ＭＳ Ｐゴシック"/>
        <family val="3"/>
        <charset val="128"/>
      </rPr>
      <t>名水</t>
    </r>
    <r>
      <rPr>
        <b/>
        <sz val="9"/>
        <color indexed="56"/>
        <rFont val="ＭＳ Ｐゴシック"/>
        <family val="3"/>
        <charset val="128"/>
      </rPr>
      <t>：猿庫の泉　</t>
    </r>
    <r>
      <rPr>
        <b/>
        <sz val="9"/>
        <color indexed="10"/>
        <rFont val="ＭＳ Ｐゴシック"/>
        <family val="3"/>
        <charset val="128"/>
      </rPr>
      <t>桜名所、名城</t>
    </r>
    <r>
      <rPr>
        <b/>
        <sz val="9"/>
        <color indexed="56"/>
        <rFont val="ＭＳ Ｐゴシック"/>
        <family val="3"/>
        <charset val="128"/>
      </rPr>
      <t>：高遠城　</t>
    </r>
    <r>
      <rPr>
        <b/>
        <sz val="9"/>
        <color indexed="10"/>
        <rFont val="ＭＳ Ｐゴシック"/>
        <family val="3"/>
        <charset val="128"/>
      </rPr>
      <t>名木</t>
    </r>
    <r>
      <rPr>
        <b/>
        <sz val="9"/>
        <color indexed="56"/>
        <rFont val="ＭＳ Ｐゴシック"/>
        <family val="3"/>
        <charset val="128"/>
      </rPr>
      <t>：木下ケヤキ</t>
    </r>
    <rPh sb="19" eb="21">
      <t>ケイコク</t>
    </rPh>
    <rPh sb="22" eb="24">
      <t>ニホン</t>
    </rPh>
    <rPh sb="24" eb="26">
      <t>ヒャッケイ</t>
    </rPh>
    <rPh sb="27" eb="29">
      <t>メイショウ</t>
    </rPh>
    <rPh sb="30" eb="33">
      <t>テンリュウキョウ</t>
    </rPh>
    <rPh sb="34" eb="36">
      <t>タナダ</t>
    </rPh>
    <rPh sb="41" eb="42">
      <t>ミチ</t>
    </rPh>
    <rPh sb="46" eb="48">
      <t>フウケイ</t>
    </rPh>
    <rPh sb="49" eb="51">
      <t>トシ</t>
    </rPh>
    <rPh sb="51" eb="53">
      <t>コウエン</t>
    </rPh>
    <rPh sb="54" eb="56">
      <t>イイダ</t>
    </rPh>
    <rPh sb="56" eb="59">
      <t>ナミキミチ</t>
    </rPh>
    <rPh sb="60" eb="62">
      <t>メイスイ</t>
    </rPh>
    <rPh sb="63" eb="64">
      <t>サル</t>
    </rPh>
    <rPh sb="64" eb="65">
      <t>コ</t>
    </rPh>
    <rPh sb="66" eb="67">
      <t>イズミ</t>
    </rPh>
    <rPh sb="68" eb="69">
      <t>サクラ</t>
    </rPh>
    <rPh sb="69" eb="71">
      <t>メイショ</t>
    </rPh>
    <rPh sb="72" eb="74">
      <t>メイジョウ</t>
    </rPh>
    <rPh sb="75" eb="77">
      <t>タカトウ</t>
    </rPh>
    <rPh sb="77" eb="78">
      <t>ジョウ</t>
    </rPh>
    <rPh sb="79" eb="81">
      <t>メイボク</t>
    </rPh>
    <rPh sb="82" eb="84">
      <t>キノシタ</t>
    </rPh>
    <phoneticPr fontId="1"/>
  </si>
  <si>
    <t>＜１5．5.17－5.21長野県・岐阜県＞</t>
    <rPh sb="13" eb="15">
      <t>ナガノ</t>
    </rPh>
    <rPh sb="15" eb="16">
      <t>ケン</t>
    </rPh>
    <rPh sb="17" eb="19">
      <t>ギフ</t>
    </rPh>
    <rPh sb="19" eb="20">
      <t>ケン</t>
    </rPh>
    <phoneticPr fontId="6"/>
  </si>
  <si>
    <r>
      <t>日平均費用（交通費除）　目標：</t>
    </r>
    <r>
      <rPr>
        <b/>
        <sz val="11"/>
        <color indexed="10"/>
        <rFont val="ＭＳ Ｐゴシック"/>
        <family val="3"/>
        <charset val="128"/>
      </rPr>
      <t>4.0</t>
    </r>
    <r>
      <rPr>
        <b/>
        <sz val="11"/>
        <color indexed="10"/>
        <rFont val="ＭＳ Ｐゴシック"/>
        <family val="3"/>
        <charset val="128"/>
      </rPr>
      <t>以内</t>
    </r>
    <r>
      <rPr>
        <sz val="11"/>
        <color theme="1"/>
        <rFont val="ＭＳ Ｐゴシック"/>
        <family val="3"/>
        <charset val="128"/>
        <scheme val="minor"/>
      </rPr>
      <t>　　→</t>
    </r>
    <rPh sb="0" eb="1">
      <t>ヒ</t>
    </rPh>
    <rPh sb="1" eb="3">
      <t>ヘイキン</t>
    </rPh>
    <rPh sb="3" eb="5">
      <t>ヒヨウ</t>
    </rPh>
    <rPh sb="6" eb="9">
      <t>コウツウヒ</t>
    </rPh>
    <rPh sb="9" eb="10">
      <t>ノゾ</t>
    </rPh>
    <rPh sb="12" eb="14">
      <t>モクヒョウ</t>
    </rPh>
    <rPh sb="18" eb="20">
      <t>イナイ</t>
    </rPh>
    <phoneticPr fontId="6"/>
  </si>
  <si>
    <r>
      <rPr>
        <b/>
        <sz val="9"/>
        <color indexed="10"/>
        <rFont val="ＭＳ Ｐゴシック"/>
        <family val="3"/>
        <charset val="128"/>
      </rPr>
      <t>森の巨人</t>
    </r>
    <r>
      <rPr>
        <b/>
        <sz val="9"/>
        <color indexed="56"/>
        <rFont val="ＭＳ Ｐゴシック"/>
        <family val="3"/>
        <charset val="128"/>
      </rPr>
      <t>：小坂町ヒノキ　</t>
    </r>
    <r>
      <rPr>
        <b/>
        <sz val="9"/>
        <color indexed="10"/>
        <rFont val="ＭＳ Ｐゴシック"/>
        <family val="3"/>
        <charset val="128"/>
      </rPr>
      <t>遊歩</t>
    </r>
    <r>
      <rPr>
        <b/>
        <sz val="9"/>
        <color indexed="56"/>
        <rFont val="ＭＳ Ｐゴシック"/>
        <family val="3"/>
        <charset val="128"/>
      </rPr>
      <t>：濁河自然探勝路　</t>
    </r>
    <r>
      <rPr>
        <b/>
        <sz val="9"/>
        <color indexed="10"/>
        <rFont val="ＭＳ Ｐゴシック"/>
        <family val="3"/>
        <charset val="128"/>
      </rPr>
      <t>滝</t>
    </r>
    <r>
      <rPr>
        <b/>
        <sz val="9"/>
        <color indexed="56"/>
        <rFont val="ＭＳ Ｐゴシック"/>
        <family val="3"/>
        <charset val="128"/>
      </rPr>
      <t>：根尾の滝　　</t>
    </r>
    <r>
      <rPr>
        <b/>
        <sz val="9"/>
        <color indexed="17"/>
        <rFont val="ＭＳ Ｐゴシック"/>
        <family val="3"/>
        <charset val="128"/>
      </rPr>
      <t>※根尾の滝は悪路で林道入口まで</t>
    </r>
    <r>
      <rPr>
        <b/>
        <sz val="9"/>
        <color indexed="56"/>
        <rFont val="ＭＳ Ｐゴシック"/>
        <family val="3"/>
        <charset val="128"/>
      </rPr>
      <t>　　</t>
    </r>
    <rPh sb="0" eb="1">
      <t>モリ</t>
    </rPh>
    <rPh sb="2" eb="4">
      <t>キョジン</t>
    </rPh>
    <rPh sb="5" eb="7">
      <t>コサカ</t>
    </rPh>
    <rPh sb="7" eb="8">
      <t>チョウ</t>
    </rPh>
    <rPh sb="12" eb="14">
      <t>ユウホ</t>
    </rPh>
    <rPh sb="23" eb="24">
      <t>タキ</t>
    </rPh>
    <rPh sb="25" eb="26">
      <t>ネ</t>
    </rPh>
    <rPh sb="26" eb="27">
      <t>オ</t>
    </rPh>
    <rPh sb="28" eb="29">
      <t>タキ</t>
    </rPh>
    <rPh sb="32" eb="33">
      <t>ネ</t>
    </rPh>
    <rPh sb="33" eb="34">
      <t>オ</t>
    </rPh>
    <rPh sb="35" eb="36">
      <t>タキ</t>
    </rPh>
    <rPh sb="37" eb="39">
      <t>アクロ</t>
    </rPh>
    <rPh sb="40" eb="42">
      <t>リンドウ</t>
    </rPh>
    <rPh sb="42" eb="44">
      <t>イリグチ</t>
    </rPh>
    <phoneticPr fontId="1"/>
  </si>
  <si>
    <r>
      <rPr>
        <b/>
        <sz val="9"/>
        <color indexed="10"/>
        <rFont val="ＭＳ Ｐゴシック"/>
        <family val="3"/>
        <charset val="128"/>
      </rPr>
      <t>むら景観</t>
    </r>
    <r>
      <rPr>
        <b/>
        <sz val="9"/>
        <color indexed="56"/>
        <rFont val="ＭＳ Ｐゴシック"/>
        <family val="3"/>
        <charset val="128"/>
      </rPr>
      <t>：富士見町（立沢）　</t>
    </r>
    <r>
      <rPr>
        <b/>
        <sz val="9"/>
        <color indexed="10"/>
        <rFont val="ＭＳ Ｐゴシック"/>
        <family val="3"/>
        <charset val="128"/>
      </rPr>
      <t>特別史跡</t>
    </r>
    <r>
      <rPr>
        <b/>
        <sz val="9"/>
        <color indexed="56"/>
        <rFont val="ＭＳ Ｐゴシック"/>
        <family val="3"/>
        <charset val="128"/>
      </rPr>
      <t>：尖石石器時代遺跡　</t>
    </r>
    <r>
      <rPr>
        <b/>
        <sz val="9"/>
        <color indexed="10"/>
        <rFont val="ＭＳ Ｐゴシック"/>
        <family val="3"/>
        <charset val="128"/>
      </rPr>
      <t>峠</t>
    </r>
    <r>
      <rPr>
        <b/>
        <sz val="9"/>
        <color indexed="56"/>
        <rFont val="ＭＳ Ｐゴシック"/>
        <family val="3"/>
        <charset val="128"/>
      </rPr>
      <t>：杖突峠　</t>
    </r>
    <r>
      <rPr>
        <b/>
        <sz val="9"/>
        <color indexed="10"/>
        <rFont val="ＭＳ Ｐゴシック"/>
        <family val="3"/>
        <charset val="128"/>
      </rPr>
      <t>神社</t>
    </r>
    <r>
      <rPr>
        <b/>
        <sz val="9"/>
        <color indexed="56"/>
        <rFont val="ＭＳ Ｐゴシック"/>
        <family val="3"/>
        <charset val="128"/>
      </rPr>
      <t>：諏訪大社　</t>
    </r>
    <r>
      <rPr>
        <b/>
        <sz val="9"/>
        <color indexed="10"/>
        <rFont val="ＭＳ Ｐゴシック"/>
        <family val="3"/>
        <charset val="128"/>
      </rPr>
      <t>渚</t>
    </r>
    <r>
      <rPr>
        <b/>
        <sz val="9"/>
        <color indexed="56"/>
        <rFont val="ＭＳ Ｐゴシック"/>
        <family val="3"/>
        <charset val="128"/>
      </rPr>
      <t xml:space="preserve">：諏訪湖
</t>
    </r>
    <r>
      <rPr>
        <b/>
        <sz val="9"/>
        <color indexed="10"/>
        <rFont val="ＭＳ Ｐゴシック"/>
        <family val="3"/>
        <charset val="128"/>
      </rPr>
      <t>観光地</t>
    </r>
    <r>
      <rPr>
        <b/>
        <sz val="9"/>
        <color indexed="56"/>
        <rFont val="ＭＳ Ｐゴシック"/>
        <family val="3"/>
        <charset val="128"/>
      </rPr>
      <t>：諏訪温泉　</t>
    </r>
    <r>
      <rPr>
        <b/>
        <sz val="9"/>
        <color indexed="10"/>
        <rFont val="ＭＳ Ｐゴシック"/>
        <family val="3"/>
        <charset val="128"/>
      </rPr>
      <t>夜景</t>
    </r>
    <r>
      <rPr>
        <b/>
        <sz val="9"/>
        <color indexed="56"/>
        <rFont val="ＭＳ Ｐゴシック"/>
        <family val="3"/>
        <charset val="128"/>
      </rPr>
      <t>：立石公園　</t>
    </r>
    <r>
      <rPr>
        <b/>
        <sz val="9"/>
        <color indexed="10"/>
        <rFont val="ＭＳ Ｐゴシック"/>
        <family val="3"/>
        <charset val="128"/>
      </rPr>
      <t>都市公園</t>
    </r>
    <r>
      <rPr>
        <b/>
        <sz val="9"/>
        <color indexed="56"/>
        <rFont val="ＭＳ Ｐゴシック"/>
        <family val="3"/>
        <charset val="128"/>
      </rPr>
      <t>：鳥居平公園　</t>
    </r>
    <r>
      <rPr>
        <b/>
        <sz val="9"/>
        <color indexed="10"/>
        <rFont val="ＭＳ Ｐゴシック"/>
        <family val="3"/>
        <charset val="128"/>
      </rPr>
      <t>音風景</t>
    </r>
    <r>
      <rPr>
        <b/>
        <sz val="9"/>
        <color indexed="56"/>
        <rFont val="ＭＳ Ｐゴシック"/>
        <family val="3"/>
        <charset val="128"/>
      </rPr>
      <t xml:space="preserve">：塩嶺の小鳥　
</t>
    </r>
    <r>
      <rPr>
        <b/>
        <sz val="9"/>
        <color indexed="10"/>
        <rFont val="ＭＳ Ｐゴシック"/>
        <family val="3"/>
        <charset val="128"/>
      </rPr>
      <t>かおり風景</t>
    </r>
    <r>
      <rPr>
        <b/>
        <sz val="9"/>
        <color indexed="56"/>
        <rFont val="ＭＳ Ｐゴシック"/>
        <family val="3"/>
        <charset val="128"/>
      </rPr>
      <t>：大名町のシナノキ</t>
    </r>
    <rPh sb="2" eb="4">
      <t>ケイカン</t>
    </rPh>
    <rPh sb="5" eb="9">
      <t>フジミチョウ</t>
    </rPh>
    <rPh sb="10" eb="12">
      <t>タチザワ</t>
    </rPh>
    <rPh sb="14" eb="16">
      <t>トクベツ</t>
    </rPh>
    <rPh sb="16" eb="18">
      <t>シセキ</t>
    </rPh>
    <rPh sb="28" eb="29">
      <t>トウゲ</t>
    </rPh>
    <rPh sb="30" eb="32">
      <t>ツエツキ</t>
    </rPh>
    <rPh sb="32" eb="33">
      <t>トウゲ</t>
    </rPh>
    <rPh sb="34" eb="36">
      <t>ジンジャ</t>
    </rPh>
    <rPh sb="37" eb="39">
      <t>スワ</t>
    </rPh>
    <rPh sb="39" eb="41">
      <t>タイシャ</t>
    </rPh>
    <rPh sb="42" eb="43">
      <t>ナギサ</t>
    </rPh>
    <rPh sb="44" eb="46">
      <t>スワ</t>
    </rPh>
    <rPh sb="46" eb="47">
      <t>コ</t>
    </rPh>
    <rPh sb="48" eb="51">
      <t>カンコウチ</t>
    </rPh>
    <rPh sb="52" eb="54">
      <t>スワ</t>
    </rPh>
    <rPh sb="54" eb="56">
      <t>オンセン</t>
    </rPh>
    <rPh sb="57" eb="59">
      <t>ヤケイ</t>
    </rPh>
    <rPh sb="60" eb="61">
      <t>タ</t>
    </rPh>
    <rPh sb="61" eb="62">
      <t>イシ</t>
    </rPh>
    <rPh sb="62" eb="64">
      <t>コウエン</t>
    </rPh>
    <rPh sb="65" eb="67">
      <t>トシ</t>
    </rPh>
    <rPh sb="67" eb="69">
      <t>コウエン</t>
    </rPh>
    <rPh sb="70" eb="72">
      <t>トリイ</t>
    </rPh>
    <rPh sb="72" eb="73">
      <t>タイラ</t>
    </rPh>
    <rPh sb="73" eb="75">
      <t>コウエン</t>
    </rPh>
    <rPh sb="76" eb="77">
      <t>オト</t>
    </rPh>
    <rPh sb="77" eb="79">
      <t>フウケイ</t>
    </rPh>
    <rPh sb="80" eb="81">
      <t>シオ</t>
    </rPh>
    <rPh sb="81" eb="82">
      <t>リョウ</t>
    </rPh>
    <rPh sb="83" eb="85">
      <t>コトリ</t>
    </rPh>
    <rPh sb="90" eb="92">
      <t>フウケイ</t>
    </rPh>
    <rPh sb="93" eb="95">
      <t>ダイミョウ</t>
    </rPh>
    <rPh sb="95" eb="96">
      <t>マチ</t>
    </rPh>
    <phoneticPr fontId="1"/>
  </si>
  <si>
    <r>
      <rPr>
        <b/>
        <sz val="9"/>
        <color indexed="10"/>
        <rFont val="ＭＳ Ｐゴシック"/>
        <family val="3"/>
        <charset val="128"/>
      </rPr>
      <t>滝</t>
    </r>
    <r>
      <rPr>
        <b/>
        <sz val="9"/>
        <color indexed="10"/>
        <rFont val="ＭＳ Ｐゴシック"/>
        <family val="3"/>
        <charset val="128"/>
      </rPr>
      <t>、百景</t>
    </r>
    <r>
      <rPr>
        <b/>
        <sz val="9"/>
        <color indexed="56"/>
        <rFont val="ＭＳ Ｐゴシック"/>
        <family val="3"/>
        <charset val="128"/>
      </rPr>
      <t>：田立の滝（長野県）　</t>
    </r>
    <r>
      <rPr>
        <b/>
        <sz val="9"/>
        <color indexed="10"/>
        <rFont val="ＭＳ Ｐゴシック"/>
        <family val="3"/>
        <charset val="128"/>
      </rPr>
      <t>森林浴の森</t>
    </r>
    <r>
      <rPr>
        <b/>
        <sz val="9"/>
        <color indexed="56"/>
        <rFont val="ＭＳ Ｐゴシック"/>
        <family val="3"/>
        <charset val="128"/>
      </rPr>
      <t>：付知峡　</t>
    </r>
    <r>
      <rPr>
        <b/>
        <sz val="9"/>
        <color indexed="10"/>
        <rFont val="ＭＳ Ｐゴシック"/>
        <family val="3"/>
        <charset val="128"/>
      </rPr>
      <t>むら景観</t>
    </r>
    <r>
      <rPr>
        <b/>
        <sz val="9"/>
        <color indexed="56"/>
        <rFont val="ＭＳ Ｐゴシック"/>
        <family val="3"/>
        <charset val="128"/>
      </rPr>
      <t xml:space="preserve">：加子母村（小郷）
</t>
    </r>
    <r>
      <rPr>
        <b/>
        <sz val="9"/>
        <color indexed="10"/>
        <rFont val="ＭＳ Ｐゴシック"/>
        <family val="3"/>
        <charset val="128"/>
      </rPr>
      <t>かおり風景</t>
    </r>
    <r>
      <rPr>
        <b/>
        <sz val="9"/>
        <color indexed="56"/>
        <rFont val="ＭＳ Ｐゴシック"/>
        <family val="3"/>
        <charset val="128"/>
      </rPr>
      <t>：檜とササユリ　</t>
    </r>
    <r>
      <rPr>
        <b/>
        <sz val="9"/>
        <color indexed="10"/>
        <rFont val="ＭＳ Ｐゴシック"/>
        <family val="3"/>
        <charset val="128"/>
      </rPr>
      <t>名湯</t>
    </r>
    <r>
      <rPr>
        <b/>
        <sz val="9"/>
        <color indexed="56"/>
        <rFont val="ＭＳ Ｐゴシック"/>
        <family val="3"/>
        <charset val="128"/>
      </rPr>
      <t>：下呂温泉</t>
    </r>
    <rPh sb="0" eb="1">
      <t>タキ</t>
    </rPh>
    <rPh sb="2" eb="4">
      <t>ヒャッケイ</t>
    </rPh>
    <rPh sb="5" eb="7">
      <t>タダチ</t>
    </rPh>
    <rPh sb="8" eb="9">
      <t>タキ</t>
    </rPh>
    <rPh sb="10" eb="13">
      <t>ナガノケン</t>
    </rPh>
    <rPh sb="15" eb="18">
      <t>シンリンヨク</t>
    </rPh>
    <rPh sb="19" eb="20">
      <t>モリ</t>
    </rPh>
    <rPh sb="21" eb="24">
      <t>ツケチキョウ</t>
    </rPh>
    <rPh sb="27" eb="29">
      <t>ケイカン</t>
    </rPh>
    <rPh sb="42" eb="44">
      <t>フウケイ</t>
    </rPh>
    <rPh sb="52" eb="54">
      <t>メイトウ</t>
    </rPh>
    <rPh sb="55" eb="57">
      <t>ゲロ</t>
    </rPh>
    <rPh sb="57" eb="59">
      <t>オンセン</t>
    </rPh>
    <phoneticPr fontId="1"/>
  </si>
  <si>
    <t>滋賀県</t>
    <rPh sb="0" eb="3">
      <t>シガケン</t>
    </rPh>
    <phoneticPr fontId="1"/>
  </si>
  <si>
    <r>
      <rPr>
        <b/>
        <sz val="9"/>
        <color indexed="10"/>
        <rFont val="ＭＳ Ｐゴシック"/>
        <family val="3"/>
        <charset val="128"/>
      </rPr>
      <t>名山</t>
    </r>
    <r>
      <rPr>
        <b/>
        <sz val="9"/>
        <color indexed="56"/>
        <rFont val="ＭＳ Ｐゴシック"/>
        <family val="3"/>
        <charset val="128"/>
      </rPr>
      <t>：伊吹山　</t>
    </r>
    <r>
      <rPr>
        <b/>
        <sz val="9"/>
        <color indexed="10"/>
        <rFont val="ＭＳ Ｐゴシック"/>
        <family val="3"/>
        <charset val="128"/>
      </rPr>
      <t>名水</t>
    </r>
    <r>
      <rPr>
        <b/>
        <sz val="9"/>
        <color indexed="56"/>
        <rFont val="ＭＳ Ｐゴシック"/>
        <family val="3"/>
        <charset val="128"/>
      </rPr>
      <t>：泉神社湧水　</t>
    </r>
    <r>
      <rPr>
        <b/>
        <sz val="9"/>
        <color indexed="10"/>
        <rFont val="ＭＳ Ｐゴシック"/>
        <family val="3"/>
        <charset val="128"/>
      </rPr>
      <t>朝日</t>
    </r>
    <r>
      <rPr>
        <b/>
        <sz val="9"/>
        <color indexed="56"/>
        <rFont val="ＭＳ Ｐゴシック"/>
        <family val="3"/>
        <charset val="128"/>
      </rPr>
      <t>：米原市　</t>
    </r>
    <r>
      <rPr>
        <b/>
        <sz val="9"/>
        <color indexed="10"/>
        <rFont val="ＭＳ Ｐゴシック"/>
        <family val="3"/>
        <charset val="128"/>
      </rPr>
      <t>遊歩</t>
    </r>
    <r>
      <rPr>
        <b/>
        <sz val="9"/>
        <color indexed="56"/>
        <rFont val="ＭＳ Ｐゴシック"/>
        <family val="3"/>
        <charset val="128"/>
      </rPr>
      <t>：醒井湧くわく街道　</t>
    </r>
    <r>
      <rPr>
        <b/>
        <sz val="9"/>
        <color indexed="10"/>
        <rFont val="ＭＳ Ｐゴシック"/>
        <family val="3"/>
        <charset val="128"/>
      </rPr>
      <t>名勝</t>
    </r>
    <r>
      <rPr>
        <b/>
        <sz val="9"/>
        <color indexed="56"/>
        <rFont val="ＭＳ Ｐゴシック"/>
        <family val="3"/>
        <charset val="128"/>
      </rPr>
      <t>：醒井峡谷　</t>
    </r>
    <r>
      <rPr>
        <b/>
        <sz val="9"/>
        <color indexed="10"/>
        <rFont val="ＭＳ Ｐゴシック"/>
        <family val="3"/>
        <charset val="128"/>
      </rPr>
      <t>峠</t>
    </r>
    <r>
      <rPr>
        <b/>
        <sz val="9"/>
        <color indexed="56"/>
        <rFont val="ＭＳ Ｐゴシック"/>
        <family val="3"/>
        <charset val="128"/>
      </rPr>
      <t xml:space="preserve">：磨針峠
</t>
    </r>
    <r>
      <rPr>
        <b/>
        <sz val="9"/>
        <color indexed="10"/>
        <rFont val="ＭＳ Ｐゴシック"/>
        <family val="3"/>
        <charset val="128"/>
      </rPr>
      <t>神社</t>
    </r>
    <r>
      <rPr>
        <b/>
        <sz val="9"/>
        <color indexed="56"/>
        <rFont val="ＭＳ Ｐゴシック"/>
        <family val="3"/>
        <charset val="128"/>
      </rPr>
      <t>：多賀大社　</t>
    </r>
    <r>
      <rPr>
        <b/>
        <sz val="9"/>
        <color indexed="10"/>
        <rFont val="ＭＳ Ｐゴシック"/>
        <family val="3"/>
        <charset val="128"/>
      </rPr>
      <t>百寺、国宝</t>
    </r>
    <r>
      <rPr>
        <b/>
        <sz val="9"/>
        <color indexed="56"/>
        <rFont val="ＭＳ Ｐゴシック"/>
        <family val="3"/>
        <charset val="128"/>
      </rPr>
      <t>：西明寺　</t>
    </r>
    <r>
      <rPr>
        <b/>
        <sz val="9"/>
        <color indexed="10"/>
        <rFont val="ＭＳ Ｐゴシック"/>
        <family val="3"/>
        <charset val="128"/>
      </rPr>
      <t>国宝</t>
    </r>
    <r>
      <rPr>
        <b/>
        <sz val="9"/>
        <color indexed="56"/>
        <rFont val="ＭＳ Ｐゴシック"/>
        <family val="3"/>
        <charset val="128"/>
      </rPr>
      <t>：金剛輪寺　</t>
    </r>
    <r>
      <rPr>
        <b/>
        <sz val="9"/>
        <color indexed="10"/>
        <rFont val="ＭＳ Ｐゴシック"/>
        <family val="3"/>
        <charset val="128"/>
      </rPr>
      <t>百寺</t>
    </r>
    <r>
      <rPr>
        <b/>
        <sz val="9"/>
        <color indexed="56"/>
        <rFont val="ＭＳ Ｐゴシック"/>
        <family val="3"/>
        <charset val="128"/>
      </rPr>
      <t>：百済寺</t>
    </r>
    <rPh sb="0" eb="2">
      <t>メイザン</t>
    </rPh>
    <rPh sb="3" eb="5">
      <t>イブキ</t>
    </rPh>
    <rPh sb="5" eb="6">
      <t>ヤマ</t>
    </rPh>
    <rPh sb="7" eb="9">
      <t>メイスイ</t>
    </rPh>
    <rPh sb="16" eb="18">
      <t>アサヒ</t>
    </rPh>
    <rPh sb="19" eb="22">
      <t>マイバラシ</t>
    </rPh>
    <rPh sb="23" eb="25">
      <t>ユウホ</t>
    </rPh>
    <rPh sb="35" eb="37">
      <t>メイショウ</t>
    </rPh>
    <rPh sb="43" eb="44">
      <t>トウゲ</t>
    </rPh>
    <rPh sb="49" eb="51">
      <t>ジンジャ</t>
    </rPh>
    <rPh sb="52" eb="54">
      <t>タガ</t>
    </rPh>
    <rPh sb="54" eb="56">
      <t>タイシャ</t>
    </rPh>
    <rPh sb="57" eb="58">
      <t>ヒャク</t>
    </rPh>
    <rPh sb="58" eb="59">
      <t>テラ</t>
    </rPh>
    <rPh sb="60" eb="62">
      <t>コクホウ</t>
    </rPh>
    <rPh sb="67" eb="69">
      <t>コクホウ</t>
    </rPh>
    <rPh sb="75" eb="76">
      <t>ヒャク</t>
    </rPh>
    <rPh sb="76" eb="77">
      <t>テラ</t>
    </rPh>
    <rPh sb="78" eb="80">
      <t>クダラ</t>
    </rPh>
    <rPh sb="80" eb="81">
      <t>テラ</t>
    </rPh>
    <phoneticPr fontId="1"/>
  </si>
  <si>
    <t>米原、東近江その1</t>
    <rPh sb="0" eb="2">
      <t>マイバラ</t>
    </rPh>
    <rPh sb="3" eb="4">
      <t>ヒガシ</t>
    </rPh>
    <rPh sb="4" eb="6">
      <t>オウミ</t>
    </rPh>
    <phoneticPr fontId="1"/>
  </si>
  <si>
    <t>彦根、東近江その２</t>
    <rPh sb="0" eb="2">
      <t>ヒコネ</t>
    </rPh>
    <rPh sb="3" eb="4">
      <t>ヒガシ</t>
    </rPh>
    <rPh sb="4" eb="6">
      <t>オウミ</t>
    </rPh>
    <phoneticPr fontId="1"/>
  </si>
  <si>
    <r>
      <rPr>
        <b/>
        <sz val="9"/>
        <color indexed="10"/>
        <rFont val="ＭＳ Ｐゴシック"/>
        <family val="3"/>
        <charset val="128"/>
      </rPr>
      <t>都市公園</t>
    </r>
    <r>
      <rPr>
        <b/>
        <sz val="9"/>
        <color indexed="56"/>
        <rFont val="ＭＳ Ｐゴシック"/>
        <family val="3"/>
        <charset val="128"/>
      </rPr>
      <t>：金亀公園　</t>
    </r>
    <r>
      <rPr>
        <b/>
        <sz val="9"/>
        <color indexed="10"/>
        <rFont val="ＭＳ Ｐゴシック"/>
        <family val="3"/>
        <charset val="128"/>
      </rPr>
      <t>名城、音風景、国宝、特別史跡</t>
    </r>
    <r>
      <rPr>
        <b/>
        <sz val="9"/>
        <color indexed="56"/>
        <rFont val="ＭＳ Ｐゴシック"/>
        <family val="3"/>
        <charset val="128"/>
      </rPr>
      <t>：彦根城　</t>
    </r>
    <r>
      <rPr>
        <b/>
        <sz val="9"/>
        <color indexed="10"/>
        <rFont val="ＭＳ Ｐゴシック"/>
        <family val="3"/>
        <charset val="128"/>
      </rPr>
      <t>歴史風土</t>
    </r>
    <r>
      <rPr>
        <b/>
        <sz val="9"/>
        <color indexed="56"/>
        <rFont val="ＭＳ Ｐゴシック"/>
        <family val="3"/>
        <charset val="128"/>
      </rPr>
      <t>：彦根市　</t>
    </r>
    <r>
      <rPr>
        <b/>
        <sz val="9"/>
        <color indexed="10"/>
        <rFont val="ＭＳ Ｐゴシック"/>
        <family val="3"/>
        <charset val="128"/>
      </rPr>
      <t>特別史跡</t>
    </r>
    <r>
      <rPr>
        <b/>
        <sz val="9"/>
        <color indexed="56"/>
        <rFont val="ＭＳ Ｐゴシック"/>
        <family val="3"/>
        <charset val="128"/>
      </rPr>
      <t xml:space="preserve">：埋木舎
</t>
    </r>
    <r>
      <rPr>
        <b/>
        <sz val="9"/>
        <color indexed="10"/>
        <rFont val="ＭＳ Ｐゴシック"/>
        <family val="3"/>
        <charset val="128"/>
      </rPr>
      <t>名水</t>
    </r>
    <r>
      <rPr>
        <b/>
        <sz val="9"/>
        <color indexed="56"/>
        <rFont val="ＭＳ Ｐゴシック"/>
        <family val="3"/>
        <charset val="128"/>
      </rPr>
      <t>：十五村の水　</t>
    </r>
    <r>
      <rPr>
        <b/>
        <sz val="9"/>
        <color indexed="10"/>
        <rFont val="ＭＳ Ｐゴシック"/>
        <family val="3"/>
        <charset val="128"/>
      </rPr>
      <t>都市公園</t>
    </r>
    <r>
      <rPr>
        <b/>
        <sz val="9"/>
        <color indexed="56"/>
        <rFont val="ＭＳ Ｐゴシック"/>
        <family val="3"/>
        <charset val="128"/>
      </rPr>
      <t>：湖岸緑地　</t>
    </r>
    <r>
      <rPr>
        <b/>
        <sz val="9"/>
        <color indexed="10"/>
        <rFont val="ＭＳ Ｐゴシック"/>
        <family val="3"/>
        <charset val="128"/>
      </rPr>
      <t>渚、２１世紀風景、百景、絶景</t>
    </r>
    <r>
      <rPr>
        <b/>
        <sz val="9"/>
        <color indexed="56"/>
        <rFont val="ＭＳ Ｐゴシック"/>
        <family val="3"/>
        <charset val="128"/>
      </rPr>
      <t xml:space="preserve">：琵琶湖
</t>
    </r>
    <r>
      <rPr>
        <b/>
        <sz val="9"/>
        <color indexed="10"/>
        <rFont val="ＭＳ Ｐゴシック"/>
        <family val="3"/>
        <charset val="128"/>
      </rPr>
      <t>むら景観</t>
    </r>
    <r>
      <rPr>
        <b/>
        <sz val="9"/>
        <color indexed="56"/>
        <rFont val="ＭＳ Ｐゴシック"/>
        <family val="3"/>
        <charset val="128"/>
      </rPr>
      <t>：甲良町（下之郷）　</t>
    </r>
    <r>
      <rPr>
        <b/>
        <sz val="9"/>
        <color indexed="10"/>
        <rFont val="ＭＳ Ｐゴシック"/>
        <family val="3"/>
        <charset val="128"/>
      </rPr>
      <t>名木</t>
    </r>
    <r>
      <rPr>
        <b/>
        <sz val="9"/>
        <color indexed="56"/>
        <rFont val="ＭＳ Ｐゴシック"/>
        <family val="3"/>
        <charset val="128"/>
      </rPr>
      <t>：南花沢のハナノキ　</t>
    </r>
    <r>
      <rPr>
        <b/>
        <sz val="9"/>
        <color indexed="10"/>
        <rFont val="ＭＳ Ｐゴシック"/>
        <family val="3"/>
        <charset val="128"/>
      </rPr>
      <t>渓谷</t>
    </r>
    <r>
      <rPr>
        <b/>
        <sz val="9"/>
        <color indexed="56"/>
        <rFont val="ＭＳ Ｐゴシック"/>
        <family val="3"/>
        <charset val="128"/>
      </rPr>
      <t>：永源寺渓谷</t>
    </r>
    <r>
      <rPr>
        <b/>
        <sz val="9"/>
        <color indexed="10"/>
        <rFont val="ＭＳ Ｐゴシック"/>
        <family val="3"/>
        <charset val="128"/>
      </rPr>
      <t>　秘境</t>
    </r>
    <r>
      <rPr>
        <b/>
        <sz val="9"/>
        <color indexed="56"/>
        <rFont val="ＭＳ Ｐゴシック"/>
        <family val="3"/>
        <charset val="128"/>
      </rPr>
      <t>：石楠花渓　</t>
    </r>
    <r>
      <rPr>
        <b/>
        <sz val="9"/>
        <color indexed="10"/>
        <rFont val="ＭＳ Ｐゴシック"/>
        <family val="3"/>
        <charset val="128"/>
      </rPr>
      <t>百寺</t>
    </r>
    <r>
      <rPr>
        <b/>
        <sz val="9"/>
        <color indexed="56"/>
        <rFont val="ＭＳ Ｐゴシック"/>
        <family val="3"/>
        <charset val="128"/>
      </rPr>
      <t>：石塔寺</t>
    </r>
    <rPh sb="0" eb="2">
      <t>トシ</t>
    </rPh>
    <rPh sb="2" eb="4">
      <t>コウエン</t>
    </rPh>
    <rPh sb="5" eb="6">
      <t>キン</t>
    </rPh>
    <rPh sb="6" eb="7">
      <t>カメ</t>
    </rPh>
    <rPh sb="7" eb="9">
      <t>コウエン</t>
    </rPh>
    <rPh sb="10" eb="12">
      <t>メイジョウ</t>
    </rPh>
    <rPh sb="13" eb="14">
      <t>オト</t>
    </rPh>
    <rPh sb="14" eb="16">
      <t>フウケイ</t>
    </rPh>
    <rPh sb="17" eb="19">
      <t>コクホウ</t>
    </rPh>
    <rPh sb="20" eb="22">
      <t>トクベツ</t>
    </rPh>
    <rPh sb="22" eb="24">
      <t>シセキ</t>
    </rPh>
    <rPh sb="25" eb="28">
      <t>ヒコネジョウ</t>
    </rPh>
    <rPh sb="29" eb="31">
      <t>レキシ</t>
    </rPh>
    <rPh sb="31" eb="33">
      <t>フウド</t>
    </rPh>
    <rPh sb="34" eb="37">
      <t>ヒコネシ</t>
    </rPh>
    <rPh sb="38" eb="40">
      <t>トクベツ</t>
    </rPh>
    <rPh sb="40" eb="42">
      <t>シセキ</t>
    </rPh>
    <rPh sb="47" eb="49">
      <t>メイスイ</t>
    </rPh>
    <rPh sb="50" eb="52">
      <t>ジュウゴ</t>
    </rPh>
    <rPh sb="52" eb="53">
      <t>ムラ</t>
    </rPh>
    <rPh sb="54" eb="55">
      <t>ミズ</t>
    </rPh>
    <rPh sb="56" eb="58">
      <t>トシ</t>
    </rPh>
    <rPh sb="58" eb="60">
      <t>コウエン</t>
    </rPh>
    <rPh sb="61" eb="63">
      <t>コガン</t>
    </rPh>
    <rPh sb="63" eb="65">
      <t>リョクチ</t>
    </rPh>
    <rPh sb="66" eb="67">
      <t>ナギサ</t>
    </rPh>
    <rPh sb="70" eb="72">
      <t>セイキ</t>
    </rPh>
    <rPh sb="72" eb="74">
      <t>フウケイ</t>
    </rPh>
    <rPh sb="75" eb="77">
      <t>ヒャッケイ</t>
    </rPh>
    <rPh sb="78" eb="80">
      <t>ゼッケイ</t>
    </rPh>
    <rPh sb="81" eb="84">
      <t>ビワコ</t>
    </rPh>
    <rPh sb="87" eb="89">
      <t>ケイカン</t>
    </rPh>
    <rPh sb="99" eb="101">
      <t>メイボク</t>
    </rPh>
    <rPh sb="102" eb="103">
      <t>ミナミ</t>
    </rPh>
    <rPh sb="103" eb="105">
      <t>ハナサワ</t>
    </rPh>
    <rPh sb="111" eb="113">
      <t>ケイコク</t>
    </rPh>
    <rPh sb="120" eb="122">
      <t>ヒキョウ</t>
    </rPh>
    <rPh sb="123" eb="126">
      <t>シャクナゲ</t>
    </rPh>
    <rPh sb="128" eb="129">
      <t>ヒャク</t>
    </rPh>
    <rPh sb="129" eb="130">
      <t>テラ</t>
    </rPh>
    <rPh sb="131" eb="133">
      <t>イシトウ</t>
    </rPh>
    <rPh sb="133" eb="134">
      <t>テラ</t>
    </rPh>
    <phoneticPr fontId="1"/>
  </si>
  <si>
    <t>近江八幡、栗東</t>
    <rPh sb="0" eb="4">
      <t>オウミハチマン</t>
    </rPh>
    <rPh sb="5" eb="7">
      <t>リットウ</t>
    </rPh>
    <phoneticPr fontId="1"/>
  </si>
  <si>
    <t>信楽、大津</t>
    <rPh sb="0" eb="2">
      <t>シガラキ</t>
    </rPh>
    <rPh sb="3" eb="5">
      <t>オオツ</t>
    </rPh>
    <phoneticPr fontId="1"/>
  </si>
  <si>
    <r>
      <rPr>
        <b/>
        <sz val="9"/>
        <color indexed="10"/>
        <rFont val="ＭＳ Ｐゴシック"/>
        <family val="3"/>
        <charset val="128"/>
      </rPr>
      <t>かおり風景</t>
    </r>
    <r>
      <rPr>
        <b/>
        <sz val="9"/>
        <color indexed="56"/>
        <rFont val="ＭＳ Ｐゴシック"/>
        <family val="3"/>
        <charset val="128"/>
      </rPr>
      <t>：信楽の登り窯　</t>
    </r>
    <r>
      <rPr>
        <b/>
        <sz val="9"/>
        <color indexed="10"/>
        <rFont val="ＭＳ Ｐゴシック"/>
        <family val="3"/>
        <charset val="128"/>
      </rPr>
      <t>国宝</t>
    </r>
    <r>
      <rPr>
        <b/>
        <sz val="9"/>
        <color indexed="56"/>
        <rFont val="ＭＳ Ｐゴシック"/>
        <family val="3"/>
        <charset val="128"/>
      </rPr>
      <t>：御上神社　</t>
    </r>
    <r>
      <rPr>
        <b/>
        <sz val="9"/>
        <color indexed="10"/>
        <rFont val="ＭＳ Ｐゴシック"/>
        <family val="3"/>
        <charset val="128"/>
      </rPr>
      <t>百寺、国宝</t>
    </r>
    <r>
      <rPr>
        <b/>
        <sz val="9"/>
        <color indexed="56"/>
        <rFont val="ＭＳ Ｐゴシック"/>
        <family val="3"/>
        <charset val="128"/>
      </rPr>
      <t>：石山寺</t>
    </r>
    <r>
      <rPr>
        <b/>
        <sz val="9"/>
        <color indexed="10"/>
        <rFont val="ＭＳ Ｐゴシック"/>
        <family val="3"/>
        <charset val="128"/>
      </rPr>
      <t>　道</t>
    </r>
    <r>
      <rPr>
        <b/>
        <sz val="9"/>
        <color indexed="56"/>
        <rFont val="ＭＳ Ｐゴシック"/>
        <family val="3"/>
        <charset val="128"/>
      </rPr>
      <t>：瀬田の唐橋　</t>
    </r>
    <r>
      <rPr>
        <b/>
        <sz val="9"/>
        <color indexed="10"/>
        <rFont val="ＭＳ Ｐゴシック"/>
        <family val="3"/>
        <charset val="128"/>
      </rPr>
      <t>道</t>
    </r>
    <r>
      <rPr>
        <b/>
        <sz val="9"/>
        <color indexed="56"/>
        <rFont val="ＭＳ Ｐゴシック"/>
        <family val="3"/>
        <charset val="128"/>
      </rPr>
      <t xml:space="preserve">：琵琶湖湾岸道路
</t>
    </r>
    <r>
      <rPr>
        <b/>
        <sz val="9"/>
        <color indexed="10"/>
        <rFont val="ＭＳ Ｐゴシック"/>
        <family val="3"/>
        <charset val="128"/>
      </rPr>
      <t>百寺、音風景、国宝</t>
    </r>
    <r>
      <rPr>
        <b/>
        <sz val="9"/>
        <color indexed="56"/>
        <rFont val="ＭＳ Ｐゴシック"/>
        <family val="3"/>
        <charset val="128"/>
      </rPr>
      <t>：三井寺　</t>
    </r>
    <r>
      <rPr>
        <b/>
        <sz val="9"/>
        <color indexed="10"/>
        <rFont val="ＭＳ Ｐゴシック"/>
        <family val="3"/>
        <charset val="128"/>
      </rPr>
      <t>国宝</t>
    </r>
    <r>
      <rPr>
        <b/>
        <sz val="9"/>
        <color indexed="56"/>
        <rFont val="ＭＳ Ｐゴシック"/>
        <family val="3"/>
        <charset val="128"/>
      </rPr>
      <t>：勧学院客殿　</t>
    </r>
    <r>
      <rPr>
        <b/>
        <sz val="9"/>
        <color indexed="10"/>
        <rFont val="ＭＳ Ｐゴシック"/>
        <family val="3"/>
        <charset val="128"/>
      </rPr>
      <t>国宝</t>
    </r>
    <r>
      <rPr>
        <b/>
        <sz val="9"/>
        <color indexed="56"/>
        <rFont val="ＭＳ Ｐゴシック"/>
        <family val="3"/>
        <charset val="128"/>
      </rPr>
      <t>：光浄院客殿</t>
    </r>
    <rPh sb="3" eb="5">
      <t>フウケイ</t>
    </rPh>
    <rPh sb="6" eb="7">
      <t>ノブ</t>
    </rPh>
    <rPh sb="7" eb="8">
      <t>ラク</t>
    </rPh>
    <rPh sb="9" eb="10">
      <t>ノボ</t>
    </rPh>
    <rPh sb="11" eb="12">
      <t>カマ</t>
    </rPh>
    <rPh sb="13" eb="15">
      <t>コクホウ</t>
    </rPh>
    <rPh sb="16" eb="17">
      <t>オ</t>
    </rPh>
    <rPh sb="17" eb="18">
      <t>ウエ</t>
    </rPh>
    <rPh sb="18" eb="20">
      <t>ジンジャ</t>
    </rPh>
    <rPh sb="21" eb="22">
      <t>ヒャク</t>
    </rPh>
    <rPh sb="22" eb="23">
      <t>テラ</t>
    </rPh>
    <rPh sb="24" eb="26">
      <t>コクホウ</t>
    </rPh>
    <rPh sb="27" eb="29">
      <t>イシヤマ</t>
    </rPh>
    <rPh sb="29" eb="30">
      <t>テラ</t>
    </rPh>
    <rPh sb="31" eb="32">
      <t>ミチ</t>
    </rPh>
    <rPh sb="33" eb="35">
      <t>セタ</t>
    </rPh>
    <rPh sb="36" eb="37">
      <t>カラ</t>
    </rPh>
    <rPh sb="37" eb="38">
      <t>バシ</t>
    </rPh>
    <rPh sb="39" eb="40">
      <t>ミチ</t>
    </rPh>
    <rPh sb="41" eb="44">
      <t>ビワコ</t>
    </rPh>
    <rPh sb="44" eb="46">
      <t>ワンガン</t>
    </rPh>
    <rPh sb="46" eb="48">
      <t>ドウロ</t>
    </rPh>
    <rPh sb="49" eb="50">
      <t>ヒャク</t>
    </rPh>
    <rPh sb="50" eb="51">
      <t>テラ</t>
    </rPh>
    <rPh sb="52" eb="53">
      <t>オト</t>
    </rPh>
    <rPh sb="53" eb="55">
      <t>フウケイ</t>
    </rPh>
    <rPh sb="56" eb="58">
      <t>コクホウ</t>
    </rPh>
    <rPh sb="59" eb="62">
      <t>ミイデラ</t>
    </rPh>
    <rPh sb="63" eb="65">
      <t>コクホウ</t>
    </rPh>
    <rPh sb="72" eb="74">
      <t>コクホウ</t>
    </rPh>
    <phoneticPr fontId="1"/>
  </si>
  <si>
    <t>湖西</t>
    <rPh sb="0" eb="2">
      <t>コセイ</t>
    </rPh>
    <phoneticPr fontId="1"/>
  </si>
  <si>
    <t>湖北</t>
    <rPh sb="0" eb="2">
      <t>コホク</t>
    </rPh>
    <phoneticPr fontId="1"/>
  </si>
  <si>
    <r>
      <rPr>
        <b/>
        <sz val="9"/>
        <color indexed="10"/>
        <rFont val="ＭＳ Ｐゴシック"/>
        <family val="3"/>
        <charset val="128"/>
      </rPr>
      <t>夜景</t>
    </r>
    <r>
      <rPr>
        <b/>
        <sz val="9"/>
        <color indexed="56"/>
        <rFont val="ＭＳ Ｐゴシック"/>
        <family val="3"/>
        <charset val="128"/>
      </rPr>
      <t>：比叡山ドライブウェイ　</t>
    </r>
    <r>
      <rPr>
        <b/>
        <sz val="9"/>
        <color indexed="10"/>
        <rFont val="ＭＳ Ｐゴシック"/>
        <family val="3"/>
        <charset val="128"/>
      </rPr>
      <t>百寺、かおり風景、風景、百景、国宝</t>
    </r>
    <r>
      <rPr>
        <b/>
        <sz val="9"/>
        <color indexed="56"/>
        <rFont val="ＭＳ Ｐゴシック"/>
        <family val="3"/>
        <charset val="128"/>
      </rPr>
      <t>：延暦寺　</t>
    </r>
    <r>
      <rPr>
        <b/>
        <sz val="9"/>
        <color indexed="10"/>
        <rFont val="ＭＳ Ｐゴシック"/>
        <family val="3"/>
        <charset val="128"/>
      </rPr>
      <t>神社、国宝</t>
    </r>
    <r>
      <rPr>
        <b/>
        <sz val="9"/>
        <color indexed="56"/>
        <rFont val="ＭＳ Ｐゴシック"/>
        <family val="3"/>
        <charset val="128"/>
      </rPr>
      <t xml:space="preserve">：日吉大社
</t>
    </r>
    <r>
      <rPr>
        <b/>
        <sz val="9"/>
        <color indexed="10"/>
        <rFont val="ＭＳ Ｐゴシック"/>
        <family val="3"/>
        <charset val="128"/>
      </rPr>
      <t>建造物保存地区</t>
    </r>
    <r>
      <rPr>
        <b/>
        <sz val="9"/>
        <color indexed="56"/>
        <rFont val="ＭＳ Ｐゴシック"/>
        <family val="3"/>
        <charset val="128"/>
      </rPr>
      <t>：大津坂本　</t>
    </r>
    <r>
      <rPr>
        <b/>
        <sz val="9"/>
        <color indexed="10"/>
        <rFont val="ＭＳ Ｐゴシック"/>
        <family val="3"/>
        <charset val="128"/>
      </rPr>
      <t>峠</t>
    </r>
    <r>
      <rPr>
        <b/>
        <sz val="9"/>
        <color indexed="56"/>
        <rFont val="ＭＳ Ｐゴシック"/>
        <family val="3"/>
        <charset val="128"/>
      </rPr>
      <t>：花折峠</t>
    </r>
    <r>
      <rPr>
        <b/>
        <sz val="9"/>
        <color indexed="10"/>
        <rFont val="ＭＳ Ｐゴシック"/>
        <family val="3"/>
        <charset val="128"/>
      </rPr>
      <t>　渓谷</t>
    </r>
    <r>
      <rPr>
        <b/>
        <sz val="9"/>
        <color indexed="56"/>
        <rFont val="ＭＳ Ｐゴシック"/>
        <family val="3"/>
        <charset val="128"/>
      </rPr>
      <t>：朽木渓谷　</t>
    </r>
    <r>
      <rPr>
        <b/>
        <sz val="9"/>
        <color indexed="10"/>
        <rFont val="ＭＳ Ｐゴシック"/>
        <family val="3"/>
        <charset val="128"/>
      </rPr>
      <t>滝</t>
    </r>
    <r>
      <rPr>
        <b/>
        <sz val="9"/>
        <color indexed="56"/>
        <rFont val="ＭＳ Ｐゴシック"/>
        <family val="3"/>
        <charset val="128"/>
      </rPr>
      <t>：八ツ淵の滝　</t>
    </r>
    <r>
      <rPr>
        <b/>
        <sz val="9"/>
        <color indexed="10"/>
        <rFont val="ＭＳ Ｐゴシック"/>
        <family val="3"/>
        <charset val="128"/>
      </rPr>
      <t>棚田</t>
    </r>
    <r>
      <rPr>
        <b/>
        <sz val="9"/>
        <color indexed="56"/>
        <rFont val="ＭＳ Ｐゴシック"/>
        <family val="3"/>
        <charset val="128"/>
      </rPr>
      <t xml:space="preserve">：畑（高島町）
</t>
    </r>
    <r>
      <rPr>
        <b/>
        <sz val="9"/>
        <color indexed="10"/>
        <rFont val="ＭＳ Ｐゴシック"/>
        <family val="3"/>
        <charset val="128"/>
      </rPr>
      <t>白砂青松</t>
    </r>
    <r>
      <rPr>
        <b/>
        <sz val="9"/>
        <color indexed="56"/>
        <rFont val="ＭＳ Ｐゴシック"/>
        <family val="3"/>
        <charset val="128"/>
      </rPr>
      <t>：雄松崎</t>
    </r>
    <rPh sb="0" eb="2">
      <t>ヤケイ</t>
    </rPh>
    <rPh sb="3" eb="6">
      <t>ヒエイザン</t>
    </rPh>
    <rPh sb="14" eb="15">
      <t>ヒャク</t>
    </rPh>
    <rPh sb="15" eb="16">
      <t>テラ</t>
    </rPh>
    <rPh sb="20" eb="22">
      <t>フウケイ</t>
    </rPh>
    <rPh sb="23" eb="25">
      <t>フウケイ</t>
    </rPh>
    <rPh sb="26" eb="28">
      <t>ヒャッケイ</t>
    </rPh>
    <rPh sb="29" eb="31">
      <t>コクホウ</t>
    </rPh>
    <rPh sb="32" eb="35">
      <t>エンリャクジ</t>
    </rPh>
    <rPh sb="36" eb="38">
      <t>ジンジャ</t>
    </rPh>
    <rPh sb="39" eb="41">
      <t>コクホウ</t>
    </rPh>
    <rPh sb="42" eb="46">
      <t>ヒヨシタイシャ</t>
    </rPh>
    <rPh sb="47" eb="50">
      <t>ケンゾウブツ</t>
    </rPh>
    <rPh sb="50" eb="52">
      <t>ホゾン</t>
    </rPh>
    <rPh sb="52" eb="54">
      <t>チク</t>
    </rPh>
    <rPh sb="55" eb="57">
      <t>オオツ</t>
    </rPh>
    <rPh sb="57" eb="59">
      <t>サカモト</t>
    </rPh>
    <rPh sb="60" eb="61">
      <t>トウゲ</t>
    </rPh>
    <rPh sb="62" eb="63">
      <t>ハナ</t>
    </rPh>
    <rPh sb="63" eb="64">
      <t>オ</t>
    </rPh>
    <rPh sb="64" eb="65">
      <t>トウゲ</t>
    </rPh>
    <rPh sb="66" eb="68">
      <t>ケイコク</t>
    </rPh>
    <rPh sb="69" eb="71">
      <t>クチキ</t>
    </rPh>
    <rPh sb="71" eb="73">
      <t>ケイコク</t>
    </rPh>
    <rPh sb="74" eb="75">
      <t>タキ</t>
    </rPh>
    <rPh sb="82" eb="84">
      <t>タナダ</t>
    </rPh>
    <rPh sb="85" eb="86">
      <t>ハタ</t>
    </rPh>
    <rPh sb="87" eb="90">
      <t>タカシマチョウ</t>
    </rPh>
    <rPh sb="92" eb="93">
      <t>シロ</t>
    </rPh>
    <rPh sb="93" eb="94">
      <t>スナ</t>
    </rPh>
    <rPh sb="94" eb="95">
      <t>アオ</t>
    </rPh>
    <rPh sb="95" eb="96">
      <t>マツ</t>
    </rPh>
    <rPh sb="97" eb="98">
      <t>オス</t>
    </rPh>
    <rPh sb="98" eb="99">
      <t>マツ</t>
    </rPh>
    <rPh sb="99" eb="100">
      <t>ザキ</t>
    </rPh>
    <phoneticPr fontId="1"/>
  </si>
  <si>
    <r>
      <rPr>
        <b/>
        <sz val="9"/>
        <color indexed="10"/>
        <rFont val="ＭＳ Ｐゴシック"/>
        <family val="3"/>
        <charset val="128"/>
      </rPr>
      <t>白砂青松</t>
    </r>
    <r>
      <rPr>
        <b/>
        <sz val="9"/>
        <color indexed="56"/>
        <rFont val="ＭＳ Ｐゴシック"/>
        <family val="3"/>
        <charset val="128"/>
      </rPr>
      <t>：湖西の松林　</t>
    </r>
    <r>
      <rPr>
        <b/>
        <sz val="9"/>
        <color indexed="10"/>
        <rFont val="ＭＳ Ｐゴシック"/>
        <family val="3"/>
        <charset val="128"/>
      </rPr>
      <t>快水浴</t>
    </r>
    <r>
      <rPr>
        <b/>
        <sz val="9"/>
        <color indexed="56"/>
        <rFont val="ＭＳ Ｐゴシック"/>
        <family val="3"/>
        <charset val="128"/>
      </rPr>
      <t>：マキノサニービーチ　</t>
    </r>
    <r>
      <rPr>
        <b/>
        <sz val="9"/>
        <color indexed="10"/>
        <rFont val="ＭＳ Ｐゴシック"/>
        <family val="3"/>
        <charset val="128"/>
      </rPr>
      <t>桜名所</t>
    </r>
    <r>
      <rPr>
        <b/>
        <sz val="9"/>
        <color indexed="56"/>
        <rFont val="ＭＳ Ｐゴシック"/>
        <family val="3"/>
        <charset val="128"/>
      </rPr>
      <t>：海津大崎　</t>
    </r>
    <r>
      <rPr>
        <b/>
        <sz val="9"/>
        <color indexed="10"/>
        <rFont val="ＭＳ Ｐゴシック"/>
        <family val="3"/>
        <charset val="128"/>
      </rPr>
      <t>夕日</t>
    </r>
    <r>
      <rPr>
        <b/>
        <sz val="9"/>
        <color indexed="56"/>
        <rFont val="ＭＳ Ｐゴシック"/>
        <family val="3"/>
        <charset val="128"/>
      </rPr>
      <t>：長浜市　</t>
    </r>
    <r>
      <rPr>
        <b/>
        <sz val="9"/>
        <color indexed="10"/>
        <rFont val="ＭＳ Ｐゴシック"/>
        <family val="3"/>
        <charset val="128"/>
      </rPr>
      <t>名城</t>
    </r>
    <r>
      <rPr>
        <b/>
        <sz val="9"/>
        <color indexed="56"/>
        <rFont val="ＭＳ Ｐゴシック"/>
        <family val="3"/>
        <charset val="128"/>
      </rPr>
      <t xml:space="preserve">：小谷城
</t>
    </r>
    <r>
      <rPr>
        <b/>
        <sz val="9"/>
        <color indexed="10"/>
        <rFont val="ＭＳ Ｐゴシック"/>
        <family val="3"/>
        <charset val="128"/>
      </rPr>
      <t>名木</t>
    </r>
    <r>
      <rPr>
        <b/>
        <sz val="9"/>
        <color indexed="56"/>
        <rFont val="ＭＳ Ｐゴシック"/>
        <family val="3"/>
        <charset val="128"/>
      </rPr>
      <t>：黒田のアカガシ　</t>
    </r>
    <r>
      <rPr>
        <b/>
        <sz val="9"/>
        <color indexed="10"/>
        <rFont val="ＭＳ Ｐゴシック"/>
        <family val="3"/>
        <charset val="128"/>
      </rPr>
      <t>自然</t>
    </r>
    <r>
      <rPr>
        <b/>
        <sz val="9"/>
        <color indexed="56"/>
        <rFont val="ＭＳ Ｐゴシック"/>
        <family val="3"/>
        <charset val="128"/>
      </rPr>
      <t>：余呉湖</t>
    </r>
    <rPh sb="0" eb="1">
      <t>シロ</t>
    </rPh>
    <rPh sb="1" eb="2">
      <t>スナ</t>
    </rPh>
    <rPh sb="2" eb="3">
      <t>アオ</t>
    </rPh>
    <rPh sb="3" eb="4">
      <t>マツ</t>
    </rPh>
    <rPh sb="5" eb="7">
      <t>コセイ</t>
    </rPh>
    <rPh sb="8" eb="10">
      <t>マツバヤシ</t>
    </rPh>
    <rPh sb="11" eb="12">
      <t>ココロヨ</t>
    </rPh>
    <rPh sb="12" eb="14">
      <t>スイヨク</t>
    </rPh>
    <rPh sb="25" eb="26">
      <t>サクラ</t>
    </rPh>
    <rPh sb="26" eb="28">
      <t>メイショ</t>
    </rPh>
    <rPh sb="29" eb="31">
      <t>カイヅ</t>
    </rPh>
    <rPh sb="31" eb="33">
      <t>オオサキ</t>
    </rPh>
    <rPh sb="34" eb="36">
      <t>ユウヒ</t>
    </rPh>
    <rPh sb="37" eb="40">
      <t>ナガハマシ</t>
    </rPh>
    <rPh sb="41" eb="43">
      <t>メイジョウ</t>
    </rPh>
    <rPh sb="44" eb="46">
      <t>コタニ</t>
    </rPh>
    <rPh sb="46" eb="47">
      <t>シロ</t>
    </rPh>
    <rPh sb="48" eb="50">
      <t>メイボク</t>
    </rPh>
    <rPh sb="51" eb="53">
      <t>クロダ</t>
    </rPh>
    <rPh sb="59" eb="61">
      <t>シゼン</t>
    </rPh>
    <rPh sb="62" eb="64">
      <t>ヨゴ</t>
    </rPh>
    <rPh sb="64" eb="65">
      <t>コ</t>
    </rPh>
    <phoneticPr fontId="1"/>
  </si>
  <si>
    <t>長浜</t>
    <rPh sb="0" eb="2">
      <t>ナガハマ</t>
    </rPh>
    <phoneticPr fontId="1"/>
  </si>
  <si>
    <r>
      <rPr>
        <b/>
        <sz val="9"/>
        <color indexed="10"/>
        <rFont val="ＭＳ Ｐゴシック"/>
        <family val="3"/>
        <charset val="128"/>
      </rPr>
      <t>桜名所</t>
    </r>
    <r>
      <rPr>
        <b/>
        <sz val="9"/>
        <color indexed="56"/>
        <rFont val="ＭＳ Ｐゴシック"/>
        <family val="3"/>
        <charset val="128"/>
      </rPr>
      <t>：豊公園　</t>
    </r>
    <r>
      <rPr>
        <b/>
        <sz val="9"/>
        <color indexed="10"/>
        <rFont val="ＭＳ Ｐゴシック"/>
        <family val="3"/>
        <charset val="128"/>
      </rPr>
      <t>秘境、名勝</t>
    </r>
    <r>
      <rPr>
        <b/>
        <sz val="9"/>
        <color indexed="56"/>
        <rFont val="ＭＳ Ｐゴシック"/>
        <family val="3"/>
        <charset val="128"/>
      </rPr>
      <t>：竹生島　</t>
    </r>
    <r>
      <rPr>
        <b/>
        <sz val="9"/>
        <color indexed="10"/>
        <rFont val="ＭＳ Ｐゴシック"/>
        <family val="3"/>
        <charset val="128"/>
      </rPr>
      <t>国宝</t>
    </r>
    <r>
      <rPr>
        <b/>
        <sz val="9"/>
        <color indexed="56"/>
        <rFont val="ＭＳ Ｐゴシック"/>
        <family val="3"/>
        <charset val="128"/>
      </rPr>
      <t>：宝厳寺　</t>
    </r>
    <r>
      <rPr>
        <b/>
        <sz val="9"/>
        <color indexed="10"/>
        <rFont val="ＭＳ Ｐゴシック"/>
        <family val="3"/>
        <charset val="128"/>
      </rPr>
      <t>国宝</t>
    </r>
    <r>
      <rPr>
        <b/>
        <sz val="9"/>
        <color indexed="56"/>
        <rFont val="ＭＳ Ｐゴシック"/>
        <family val="3"/>
        <charset val="128"/>
      </rPr>
      <t>：都久夫須麻神社</t>
    </r>
    <rPh sb="0" eb="1">
      <t>サクラ</t>
    </rPh>
    <rPh sb="1" eb="3">
      <t>メイショ</t>
    </rPh>
    <rPh sb="4" eb="5">
      <t>ホウ</t>
    </rPh>
    <rPh sb="5" eb="7">
      <t>コウエン</t>
    </rPh>
    <rPh sb="8" eb="10">
      <t>ヒキョウ</t>
    </rPh>
    <rPh sb="11" eb="13">
      <t>メイショウ</t>
    </rPh>
    <rPh sb="14" eb="16">
      <t>チクブ</t>
    </rPh>
    <rPh sb="16" eb="17">
      <t>シマ</t>
    </rPh>
    <rPh sb="18" eb="20">
      <t>コクホウ</t>
    </rPh>
    <rPh sb="25" eb="27">
      <t>コクホウ</t>
    </rPh>
    <phoneticPr fontId="1"/>
  </si>
  <si>
    <t>和歌山県</t>
    <rPh sb="0" eb="4">
      <t>ワカヤマケン</t>
    </rPh>
    <phoneticPr fontId="1"/>
  </si>
  <si>
    <t>紀ノ川、橋本、高野</t>
    <rPh sb="0" eb="1">
      <t>キ</t>
    </rPh>
    <rPh sb="2" eb="3">
      <t>カワ</t>
    </rPh>
    <rPh sb="4" eb="6">
      <t>ハシモト</t>
    </rPh>
    <rPh sb="7" eb="9">
      <t>コウヤ</t>
    </rPh>
    <phoneticPr fontId="1"/>
  </si>
  <si>
    <t>和歌山、海南</t>
    <rPh sb="0" eb="3">
      <t>ワカヤマ</t>
    </rPh>
    <rPh sb="4" eb="6">
      <t>カイナン</t>
    </rPh>
    <phoneticPr fontId="1"/>
  </si>
  <si>
    <r>
      <rPr>
        <b/>
        <sz val="9"/>
        <color indexed="10"/>
        <rFont val="ＭＳ Ｐゴシック"/>
        <family val="3"/>
        <charset val="128"/>
      </rPr>
      <t>名城</t>
    </r>
    <r>
      <rPr>
        <b/>
        <sz val="9"/>
        <color indexed="56"/>
        <rFont val="ＭＳ Ｐゴシック"/>
        <family val="3"/>
        <charset val="128"/>
      </rPr>
      <t>：和歌山城　</t>
    </r>
    <r>
      <rPr>
        <b/>
        <sz val="9"/>
        <color indexed="10"/>
        <rFont val="ＭＳ Ｐゴシック"/>
        <family val="3"/>
        <charset val="128"/>
      </rPr>
      <t>歴史風土、夕日</t>
    </r>
    <r>
      <rPr>
        <b/>
        <sz val="9"/>
        <color indexed="56"/>
        <rFont val="ＭＳ Ｐゴシック"/>
        <family val="3"/>
        <charset val="128"/>
      </rPr>
      <t>：和歌山市　</t>
    </r>
    <r>
      <rPr>
        <b/>
        <sz val="9"/>
        <color indexed="10"/>
        <rFont val="ＭＳ Ｐゴシック"/>
        <family val="3"/>
        <charset val="128"/>
      </rPr>
      <t>神社</t>
    </r>
    <r>
      <rPr>
        <b/>
        <sz val="9"/>
        <color indexed="56"/>
        <rFont val="ＭＳ Ｐゴシック"/>
        <family val="3"/>
        <charset val="128"/>
      </rPr>
      <t>：日前神宮　</t>
    </r>
    <r>
      <rPr>
        <b/>
        <sz val="9"/>
        <color indexed="10"/>
        <rFont val="ＭＳ Ｐゴシック"/>
        <family val="3"/>
        <charset val="128"/>
      </rPr>
      <t>神社</t>
    </r>
    <r>
      <rPr>
        <b/>
        <sz val="9"/>
        <color indexed="56"/>
        <rFont val="ＭＳ Ｐゴシック"/>
        <family val="3"/>
        <charset val="128"/>
      </rPr>
      <t>：竈山神社　</t>
    </r>
    <r>
      <rPr>
        <b/>
        <sz val="9"/>
        <color indexed="10"/>
        <rFont val="ＭＳ Ｐゴシック"/>
        <family val="3"/>
        <charset val="128"/>
      </rPr>
      <t>桜名所</t>
    </r>
    <r>
      <rPr>
        <b/>
        <sz val="9"/>
        <color indexed="56"/>
        <rFont val="ＭＳ Ｐゴシック"/>
        <family val="3"/>
        <charset val="128"/>
      </rPr>
      <t xml:space="preserve">：紀三井寺
</t>
    </r>
    <r>
      <rPr>
        <b/>
        <sz val="9"/>
        <color indexed="10"/>
        <rFont val="ＭＳ Ｐゴシック"/>
        <family val="3"/>
        <charset val="128"/>
      </rPr>
      <t>名水</t>
    </r>
    <r>
      <rPr>
        <b/>
        <sz val="9"/>
        <color indexed="56"/>
        <rFont val="ＭＳ Ｐゴシック"/>
        <family val="3"/>
        <charset val="128"/>
      </rPr>
      <t>：三井水　　</t>
    </r>
    <r>
      <rPr>
        <b/>
        <sz val="9"/>
        <color indexed="10"/>
        <rFont val="ＭＳ Ｐゴシック"/>
        <family val="3"/>
        <charset val="128"/>
      </rPr>
      <t>快水浴</t>
    </r>
    <r>
      <rPr>
        <b/>
        <sz val="9"/>
        <color indexed="56"/>
        <rFont val="ＭＳ Ｐゴシック"/>
        <family val="3"/>
        <charset val="128"/>
      </rPr>
      <t>：波早　</t>
    </r>
    <r>
      <rPr>
        <b/>
        <sz val="9"/>
        <color indexed="10"/>
        <rFont val="ＭＳ Ｐゴシック"/>
        <family val="3"/>
        <charset val="128"/>
      </rPr>
      <t>快水浴</t>
    </r>
    <r>
      <rPr>
        <b/>
        <sz val="9"/>
        <color indexed="56"/>
        <rFont val="ＭＳ Ｐゴシック"/>
        <family val="3"/>
        <charset val="128"/>
      </rPr>
      <t>：片男波　</t>
    </r>
    <r>
      <rPr>
        <b/>
        <sz val="9"/>
        <color indexed="10"/>
        <rFont val="ＭＳ Ｐゴシック"/>
        <family val="3"/>
        <charset val="128"/>
      </rPr>
      <t>特別史跡</t>
    </r>
    <r>
      <rPr>
        <b/>
        <sz val="9"/>
        <color indexed="56"/>
        <rFont val="ＭＳ Ｐゴシック"/>
        <family val="3"/>
        <charset val="128"/>
      </rPr>
      <t>：岩橋千塚古墳群　</t>
    </r>
    <r>
      <rPr>
        <b/>
        <sz val="9"/>
        <color indexed="10"/>
        <rFont val="ＭＳ Ｐゴシック"/>
        <family val="3"/>
        <charset val="128"/>
      </rPr>
      <t>特別史跡</t>
    </r>
    <r>
      <rPr>
        <b/>
        <sz val="9"/>
        <color indexed="56"/>
        <rFont val="ＭＳ Ｐゴシック"/>
        <family val="3"/>
        <charset val="128"/>
      </rPr>
      <t xml:space="preserve">：紀伊風土記の丘
</t>
    </r>
    <r>
      <rPr>
        <b/>
        <sz val="9"/>
        <color indexed="10"/>
        <rFont val="ＭＳ Ｐゴシック"/>
        <family val="3"/>
        <charset val="128"/>
      </rPr>
      <t>国宝</t>
    </r>
    <r>
      <rPr>
        <b/>
        <sz val="9"/>
        <color indexed="56"/>
        <rFont val="ＭＳ Ｐゴシック"/>
        <family val="3"/>
        <charset val="128"/>
      </rPr>
      <t>：善福院　</t>
    </r>
    <r>
      <rPr>
        <b/>
        <sz val="9"/>
        <color indexed="10"/>
        <rFont val="ＭＳ Ｐゴシック"/>
        <family val="3"/>
        <charset val="128"/>
      </rPr>
      <t>国宝</t>
    </r>
    <r>
      <rPr>
        <b/>
        <sz val="9"/>
        <color indexed="56"/>
        <rFont val="ＭＳ Ｐゴシック"/>
        <family val="3"/>
        <charset val="128"/>
      </rPr>
      <t>：長保寺</t>
    </r>
    <rPh sb="0" eb="2">
      <t>メイジョウ</t>
    </rPh>
    <rPh sb="3" eb="6">
      <t>ワカヤマ</t>
    </rPh>
    <rPh sb="6" eb="7">
      <t>シロ</t>
    </rPh>
    <rPh sb="8" eb="10">
      <t>レキシ</t>
    </rPh>
    <rPh sb="10" eb="12">
      <t>フウド</t>
    </rPh>
    <rPh sb="13" eb="15">
      <t>ユウヒ</t>
    </rPh>
    <rPh sb="16" eb="20">
      <t>ワカヤマシ</t>
    </rPh>
    <rPh sb="21" eb="23">
      <t>ジンジャ</t>
    </rPh>
    <rPh sb="24" eb="25">
      <t>ヒ</t>
    </rPh>
    <rPh sb="25" eb="26">
      <t>マエ</t>
    </rPh>
    <rPh sb="26" eb="28">
      <t>ジングウ</t>
    </rPh>
    <rPh sb="29" eb="31">
      <t>ジンジャ</t>
    </rPh>
    <rPh sb="37" eb="38">
      <t>サクラ</t>
    </rPh>
    <rPh sb="38" eb="40">
      <t>メイショ</t>
    </rPh>
    <rPh sb="41" eb="45">
      <t>キミイデラ</t>
    </rPh>
    <rPh sb="46" eb="48">
      <t>メイスイ</t>
    </rPh>
    <rPh sb="49" eb="51">
      <t>ミイ</t>
    </rPh>
    <rPh sb="51" eb="52">
      <t>スイ</t>
    </rPh>
    <rPh sb="54" eb="55">
      <t>ココロヨ</t>
    </rPh>
    <rPh sb="55" eb="57">
      <t>スイヨク</t>
    </rPh>
    <rPh sb="58" eb="59">
      <t>ナミ</t>
    </rPh>
    <rPh sb="59" eb="60">
      <t>ハヤ</t>
    </rPh>
    <rPh sb="61" eb="62">
      <t>ココロヨ</t>
    </rPh>
    <rPh sb="62" eb="64">
      <t>スイヨク</t>
    </rPh>
    <rPh sb="65" eb="66">
      <t>カタ</t>
    </rPh>
    <rPh sb="66" eb="67">
      <t>オトコ</t>
    </rPh>
    <rPh sb="67" eb="68">
      <t>ナミ</t>
    </rPh>
    <rPh sb="69" eb="71">
      <t>トクベツ</t>
    </rPh>
    <rPh sb="71" eb="73">
      <t>シセキ</t>
    </rPh>
    <rPh sb="82" eb="84">
      <t>トクベツ</t>
    </rPh>
    <rPh sb="84" eb="86">
      <t>シセキ</t>
    </rPh>
    <rPh sb="95" eb="97">
      <t>コクホウ</t>
    </rPh>
    <rPh sb="102" eb="104">
      <t>コクホウ</t>
    </rPh>
    <phoneticPr fontId="1"/>
  </si>
  <si>
    <t>由良、美浜</t>
    <rPh sb="0" eb="2">
      <t>ユラ</t>
    </rPh>
    <rPh sb="3" eb="5">
      <t>ミハマ</t>
    </rPh>
    <phoneticPr fontId="1"/>
  </si>
  <si>
    <r>
      <rPr>
        <b/>
        <sz val="9"/>
        <color indexed="10"/>
        <rFont val="ＭＳ Ｐゴシック"/>
        <family val="3"/>
        <charset val="128"/>
      </rPr>
      <t>渚、夕日</t>
    </r>
    <r>
      <rPr>
        <b/>
        <sz val="9"/>
        <color indexed="56"/>
        <rFont val="ＭＳ Ｐゴシック"/>
        <family val="3"/>
        <charset val="128"/>
      </rPr>
      <t>：白崎海岸　</t>
    </r>
    <r>
      <rPr>
        <b/>
        <sz val="9"/>
        <color indexed="10"/>
        <rFont val="ＭＳ Ｐゴシック"/>
        <family val="3"/>
        <charset val="128"/>
      </rPr>
      <t>白砂青松</t>
    </r>
    <r>
      <rPr>
        <b/>
        <sz val="9"/>
        <color indexed="56"/>
        <rFont val="ＭＳ Ｐゴシック"/>
        <family val="3"/>
        <charset val="128"/>
      </rPr>
      <t>：煙樹海岸</t>
    </r>
    <rPh sb="0" eb="1">
      <t>ナギサ</t>
    </rPh>
    <rPh sb="2" eb="4">
      <t>ユウヒ</t>
    </rPh>
    <rPh sb="5" eb="7">
      <t>シラサキ</t>
    </rPh>
    <rPh sb="7" eb="9">
      <t>カイガン</t>
    </rPh>
    <rPh sb="10" eb="11">
      <t>シロ</t>
    </rPh>
    <rPh sb="11" eb="12">
      <t>スナ</t>
    </rPh>
    <rPh sb="12" eb="13">
      <t>アオ</t>
    </rPh>
    <rPh sb="13" eb="14">
      <t>マツ</t>
    </rPh>
    <phoneticPr fontId="1"/>
  </si>
  <si>
    <t>＜１5．7.6－7.15滋賀県・和歌山県＞</t>
    <rPh sb="12" eb="15">
      <t>シガケン</t>
    </rPh>
    <rPh sb="16" eb="20">
      <t>ワカヤマケン</t>
    </rPh>
    <phoneticPr fontId="6"/>
  </si>
  <si>
    <r>
      <rPr>
        <b/>
        <sz val="9"/>
        <color indexed="10"/>
        <rFont val="ＭＳ Ｐゴシック"/>
        <family val="3"/>
        <charset val="128"/>
      </rPr>
      <t>歴史風土</t>
    </r>
    <r>
      <rPr>
        <b/>
        <sz val="9"/>
        <color indexed="56"/>
        <rFont val="ＭＳ Ｐゴシック"/>
        <family val="3"/>
        <charset val="128"/>
      </rPr>
      <t>：東近江市　</t>
    </r>
    <r>
      <rPr>
        <b/>
        <sz val="9"/>
        <color indexed="10"/>
        <rFont val="ＭＳ Ｐゴシック"/>
        <family val="3"/>
        <charset val="128"/>
      </rPr>
      <t>建造物保存地区、むら景観</t>
    </r>
    <r>
      <rPr>
        <b/>
        <sz val="9"/>
        <color indexed="56"/>
        <rFont val="ＭＳ Ｐゴシック"/>
        <family val="3"/>
        <charset val="128"/>
      </rPr>
      <t>：五個荘町金堂　</t>
    </r>
    <r>
      <rPr>
        <b/>
        <sz val="9"/>
        <color indexed="10"/>
        <rFont val="ＭＳ Ｐゴシック"/>
        <family val="3"/>
        <charset val="128"/>
      </rPr>
      <t>名城、特別史跡</t>
    </r>
    <r>
      <rPr>
        <b/>
        <sz val="9"/>
        <color indexed="56"/>
        <rFont val="ＭＳ Ｐゴシック"/>
        <family val="3"/>
        <charset val="128"/>
      </rPr>
      <t xml:space="preserve">：安土城　
</t>
    </r>
    <r>
      <rPr>
        <b/>
        <sz val="9"/>
        <color indexed="10"/>
        <rFont val="ＭＳ Ｐゴシック"/>
        <family val="3"/>
        <charset val="128"/>
      </rPr>
      <t>名城</t>
    </r>
    <r>
      <rPr>
        <b/>
        <sz val="9"/>
        <color indexed="56"/>
        <rFont val="ＭＳ Ｐゴシック"/>
        <family val="3"/>
        <charset val="128"/>
      </rPr>
      <t>：観音寺城　</t>
    </r>
    <r>
      <rPr>
        <b/>
        <sz val="9"/>
        <color indexed="10"/>
        <rFont val="ＭＳ Ｐゴシック"/>
        <family val="3"/>
        <charset val="128"/>
      </rPr>
      <t>風景</t>
    </r>
    <r>
      <rPr>
        <b/>
        <sz val="9"/>
        <color indexed="56"/>
        <rFont val="ＭＳ Ｐゴシック"/>
        <family val="3"/>
        <charset val="128"/>
      </rPr>
      <t>：近江八幡水郷地帯　</t>
    </r>
    <r>
      <rPr>
        <b/>
        <sz val="9"/>
        <color indexed="10"/>
        <rFont val="ＭＳ Ｐゴシック"/>
        <family val="3"/>
        <charset val="128"/>
      </rPr>
      <t>遊歩</t>
    </r>
    <r>
      <rPr>
        <b/>
        <sz val="9"/>
        <color indexed="56"/>
        <rFont val="ＭＳ Ｐゴシック"/>
        <family val="3"/>
        <charset val="128"/>
      </rPr>
      <t>：湖の辺の道　</t>
    </r>
    <r>
      <rPr>
        <b/>
        <sz val="9"/>
        <color indexed="10"/>
        <rFont val="ＭＳ Ｐゴシック"/>
        <family val="3"/>
        <charset val="128"/>
      </rPr>
      <t>歴史風土</t>
    </r>
    <r>
      <rPr>
        <b/>
        <sz val="9"/>
        <color indexed="56"/>
        <rFont val="ＭＳ Ｐゴシック"/>
        <family val="3"/>
        <charset val="128"/>
      </rPr>
      <t xml:space="preserve">：近江八幡市　
</t>
    </r>
    <r>
      <rPr>
        <b/>
        <sz val="9"/>
        <color indexed="10"/>
        <rFont val="ＭＳ Ｐゴシック"/>
        <family val="3"/>
        <charset val="128"/>
      </rPr>
      <t>遊歩、建造物保存地区、絶景</t>
    </r>
    <r>
      <rPr>
        <b/>
        <sz val="9"/>
        <color indexed="56"/>
        <rFont val="ＭＳ Ｐゴシック"/>
        <family val="3"/>
        <charset val="128"/>
      </rPr>
      <t>：近江八幡町並み　</t>
    </r>
    <r>
      <rPr>
        <b/>
        <sz val="9"/>
        <color indexed="10"/>
        <rFont val="ＭＳ Ｐゴシック"/>
        <family val="3"/>
        <charset val="128"/>
      </rPr>
      <t>国宝</t>
    </r>
    <r>
      <rPr>
        <b/>
        <sz val="9"/>
        <color indexed="56"/>
        <rFont val="ＭＳ Ｐゴシック"/>
        <family val="3"/>
        <charset val="128"/>
      </rPr>
      <t>：大笹原神社　</t>
    </r>
    <r>
      <rPr>
        <b/>
        <sz val="9"/>
        <color indexed="10"/>
        <rFont val="ＭＳ Ｐゴシック"/>
        <family val="3"/>
        <charset val="128"/>
      </rPr>
      <t>国宝</t>
    </r>
    <r>
      <rPr>
        <b/>
        <sz val="9"/>
        <color indexed="56"/>
        <rFont val="ＭＳ Ｐゴシック"/>
        <family val="3"/>
        <charset val="128"/>
      </rPr>
      <t xml:space="preserve">：苗村神社　
</t>
    </r>
    <r>
      <rPr>
        <b/>
        <sz val="9"/>
        <color indexed="10"/>
        <rFont val="ＭＳ Ｐゴシック"/>
        <family val="3"/>
        <charset val="128"/>
      </rPr>
      <t>国宝</t>
    </r>
    <r>
      <rPr>
        <b/>
        <sz val="9"/>
        <color indexed="56"/>
        <rFont val="ＭＳ Ｐゴシック"/>
        <family val="3"/>
        <charset val="128"/>
      </rPr>
      <t>：善水寺　</t>
    </r>
    <r>
      <rPr>
        <b/>
        <sz val="9"/>
        <color indexed="10"/>
        <rFont val="ＭＳ Ｐゴシック"/>
        <family val="3"/>
        <charset val="128"/>
      </rPr>
      <t>森林浴の森</t>
    </r>
    <r>
      <rPr>
        <b/>
        <sz val="9"/>
        <color indexed="56"/>
        <rFont val="ＭＳ Ｐゴシック"/>
        <family val="3"/>
        <charset val="128"/>
      </rPr>
      <t>：金勝山　</t>
    </r>
    <r>
      <rPr>
        <b/>
        <sz val="9"/>
        <color indexed="10"/>
        <rFont val="ＭＳ Ｐゴシック"/>
        <family val="3"/>
        <charset val="128"/>
      </rPr>
      <t>国宝</t>
    </r>
    <r>
      <rPr>
        <b/>
        <sz val="9"/>
        <color indexed="56"/>
        <rFont val="ＭＳ Ｐゴシック"/>
        <family val="3"/>
        <charset val="128"/>
      </rPr>
      <t>：長寿寺　</t>
    </r>
    <r>
      <rPr>
        <b/>
        <sz val="9"/>
        <color indexed="10"/>
        <rFont val="ＭＳ Ｐゴシック"/>
        <family val="3"/>
        <charset val="128"/>
      </rPr>
      <t>国宝</t>
    </r>
    <r>
      <rPr>
        <b/>
        <sz val="9"/>
        <color indexed="56"/>
        <rFont val="ＭＳ Ｐゴシック"/>
        <family val="3"/>
        <charset val="128"/>
      </rPr>
      <t>：常楽寺</t>
    </r>
    <r>
      <rPr>
        <b/>
        <sz val="9"/>
        <color indexed="10"/>
        <rFont val="ＭＳ Ｐゴシック"/>
        <family val="3"/>
        <charset val="128"/>
      </rPr>
      <t>　森林浴の森</t>
    </r>
    <r>
      <rPr>
        <b/>
        <sz val="9"/>
        <color indexed="56"/>
        <rFont val="ＭＳ Ｐゴシック"/>
        <family val="3"/>
        <charset val="128"/>
      </rPr>
      <t>：雨山生活環境保全林</t>
    </r>
    <rPh sb="0" eb="2">
      <t>レキシ</t>
    </rPh>
    <rPh sb="2" eb="4">
      <t>フウド</t>
    </rPh>
    <rPh sb="5" eb="6">
      <t>ヒガシ</t>
    </rPh>
    <rPh sb="6" eb="8">
      <t>オウミ</t>
    </rPh>
    <rPh sb="8" eb="9">
      <t>シ</t>
    </rPh>
    <rPh sb="10" eb="13">
      <t>ケンゾウブツ</t>
    </rPh>
    <rPh sb="13" eb="15">
      <t>ホゾン</t>
    </rPh>
    <rPh sb="15" eb="17">
      <t>チク</t>
    </rPh>
    <rPh sb="20" eb="22">
      <t>ケイカン</t>
    </rPh>
    <rPh sb="30" eb="32">
      <t>メイジョウ</t>
    </rPh>
    <rPh sb="33" eb="35">
      <t>トクベツ</t>
    </rPh>
    <rPh sb="35" eb="37">
      <t>シセキ</t>
    </rPh>
    <rPh sb="38" eb="40">
      <t>アヅチ</t>
    </rPh>
    <rPh sb="40" eb="41">
      <t>シロ</t>
    </rPh>
    <rPh sb="43" eb="45">
      <t>メイジョウ</t>
    </rPh>
    <rPh sb="46" eb="49">
      <t>カンノンジ</t>
    </rPh>
    <rPh sb="49" eb="50">
      <t>シロ</t>
    </rPh>
    <rPh sb="51" eb="53">
      <t>フウケイ</t>
    </rPh>
    <rPh sb="54" eb="58">
      <t>オウミハチマン</t>
    </rPh>
    <rPh sb="58" eb="60">
      <t>スイゴウ</t>
    </rPh>
    <rPh sb="60" eb="62">
      <t>チタイ</t>
    </rPh>
    <rPh sb="63" eb="65">
      <t>ユウホ</t>
    </rPh>
    <rPh sb="66" eb="67">
      <t>コ</t>
    </rPh>
    <rPh sb="68" eb="69">
      <t>ヘン</t>
    </rPh>
    <rPh sb="70" eb="71">
      <t>ミチ</t>
    </rPh>
    <rPh sb="84" eb="86">
      <t>ユウホ</t>
    </rPh>
    <rPh sb="87" eb="90">
      <t>ケンゾウブツ</t>
    </rPh>
    <rPh sb="90" eb="92">
      <t>ホゾン</t>
    </rPh>
    <rPh sb="92" eb="94">
      <t>チク</t>
    </rPh>
    <rPh sb="95" eb="97">
      <t>ゼッケイ</t>
    </rPh>
    <rPh sb="98" eb="102">
      <t>オウミハチマン</t>
    </rPh>
    <rPh sb="102" eb="104">
      <t>マチナ</t>
    </rPh>
    <rPh sb="106" eb="108">
      <t>コクホウ</t>
    </rPh>
    <rPh sb="109" eb="110">
      <t>オオ</t>
    </rPh>
    <rPh sb="110" eb="111">
      <t>ササ</t>
    </rPh>
    <rPh sb="111" eb="112">
      <t>ハラ</t>
    </rPh>
    <rPh sb="112" eb="114">
      <t>ジンジャ</t>
    </rPh>
    <rPh sb="115" eb="117">
      <t>コクホウ</t>
    </rPh>
    <rPh sb="118" eb="119">
      <t>ナエ</t>
    </rPh>
    <rPh sb="119" eb="120">
      <t>ムラ</t>
    </rPh>
    <rPh sb="120" eb="122">
      <t>ジンジャ</t>
    </rPh>
    <rPh sb="124" eb="126">
      <t>コクホウ</t>
    </rPh>
    <rPh sb="127" eb="128">
      <t>ゼン</t>
    </rPh>
    <rPh sb="128" eb="129">
      <t>スイ</t>
    </rPh>
    <rPh sb="129" eb="130">
      <t>テラ</t>
    </rPh>
    <rPh sb="131" eb="134">
      <t>シンリンヨク</t>
    </rPh>
    <rPh sb="135" eb="136">
      <t>モリ</t>
    </rPh>
    <rPh sb="137" eb="138">
      <t>キン</t>
    </rPh>
    <rPh sb="138" eb="139">
      <t>カツ</t>
    </rPh>
    <rPh sb="139" eb="140">
      <t>ヤマ</t>
    </rPh>
    <rPh sb="141" eb="143">
      <t>コクホウ</t>
    </rPh>
    <rPh sb="144" eb="146">
      <t>チョウジュ</t>
    </rPh>
    <rPh sb="146" eb="147">
      <t>テラ</t>
    </rPh>
    <rPh sb="148" eb="150">
      <t>コクホウ</t>
    </rPh>
    <rPh sb="151" eb="152">
      <t>ツネ</t>
    </rPh>
    <rPh sb="152" eb="153">
      <t>ラク</t>
    </rPh>
    <rPh sb="153" eb="154">
      <t>テラ</t>
    </rPh>
    <rPh sb="155" eb="158">
      <t>シンリンヨク</t>
    </rPh>
    <rPh sb="159" eb="160">
      <t>モリ</t>
    </rPh>
    <rPh sb="161" eb="162">
      <t>アメ</t>
    </rPh>
    <rPh sb="162" eb="163">
      <t>ヤマ</t>
    </rPh>
    <rPh sb="163" eb="165">
      <t>セイカツ</t>
    </rPh>
    <rPh sb="165" eb="167">
      <t>カンキョウ</t>
    </rPh>
    <rPh sb="167" eb="169">
      <t>ホゼン</t>
    </rPh>
    <rPh sb="169" eb="170">
      <t>リン</t>
    </rPh>
    <phoneticPr fontId="1"/>
  </si>
  <si>
    <r>
      <rPr>
        <b/>
        <sz val="9"/>
        <color indexed="10"/>
        <rFont val="ＭＳ Ｐゴシック"/>
        <family val="3"/>
        <charset val="128"/>
      </rPr>
      <t>桜名所、国宝</t>
    </r>
    <r>
      <rPr>
        <b/>
        <sz val="9"/>
        <color indexed="56"/>
        <rFont val="ＭＳ Ｐゴシック"/>
        <family val="3"/>
        <charset val="128"/>
      </rPr>
      <t>：根来寺　</t>
    </r>
    <r>
      <rPr>
        <b/>
        <sz val="9"/>
        <color indexed="10"/>
        <rFont val="ＭＳ Ｐゴシック"/>
        <family val="3"/>
        <charset val="128"/>
      </rPr>
      <t>百寺</t>
    </r>
    <r>
      <rPr>
        <b/>
        <sz val="9"/>
        <color indexed="56"/>
        <rFont val="ＭＳ Ｐゴシック"/>
        <family val="3"/>
        <charset val="128"/>
      </rPr>
      <t>：粉河寺　</t>
    </r>
    <r>
      <rPr>
        <b/>
        <sz val="9"/>
        <color indexed="10"/>
        <rFont val="ＭＳ Ｐゴシック"/>
        <family val="3"/>
        <charset val="128"/>
      </rPr>
      <t>巨木</t>
    </r>
    <r>
      <rPr>
        <b/>
        <sz val="9"/>
        <color indexed="56"/>
        <rFont val="ＭＳ Ｐゴシック"/>
        <family val="3"/>
        <charset val="128"/>
      </rPr>
      <t>：十五社社の森　</t>
    </r>
    <r>
      <rPr>
        <b/>
        <sz val="9"/>
        <color indexed="10"/>
        <rFont val="ＭＳ Ｐゴシック"/>
        <family val="3"/>
        <charset val="128"/>
      </rPr>
      <t>むら景観</t>
    </r>
    <r>
      <rPr>
        <b/>
        <sz val="9"/>
        <color indexed="56"/>
        <rFont val="ＭＳ Ｐゴシック"/>
        <family val="3"/>
        <charset val="128"/>
      </rPr>
      <t xml:space="preserve">；かつらぎ町（四郷）
</t>
    </r>
    <r>
      <rPr>
        <b/>
        <sz val="9"/>
        <color indexed="10"/>
        <rFont val="ＭＳ Ｐゴシック"/>
        <family val="3"/>
        <charset val="128"/>
      </rPr>
      <t>音風景</t>
    </r>
    <r>
      <rPr>
        <b/>
        <sz val="9"/>
        <color indexed="56"/>
        <rFont val="ＭＳ Ｐゴシック"/>
        <family val="3"/>
        <charset val="128"/>
      </rPr>
      <t>：不動山巨石　</t>
    </r>
    <r>
      <rPr>
        <b/>
        <sz val="9"/>
        <color indexed="10"/>
        <rFont val="ＭＳ Ｐゴシック"/>
        <family val="3"/>
        <charset val="128"/>
      </rPr>
      <t>渓谷</t>
    </r>
    <r>
      <rPr>
        <b/>
        <sz val="9"/>
        <color indexed="56"/>
        <rFont val="ＭＳ Ｐゴシック"/>
        <family val="3"/>
        <charset val="128"/>
      </rPr>
      <t>：玉川峡　</t>
    </r>
    <r>
      <rPr>
        <b/>
        <sz val="9"/>
        <color indexed="10"/>
        <rFont val="ＭＳ Ｐゴシック"/>
        <family val="3"/>
        <charset val="128"/>
      </rPr>
      <t>百寺、かおり風景、風景、百景、国宝</t>
    </r>
    <r>
      <rPr>
        <b/>
        <sz val="9"/>
        <color indexed="56"/>
        <rFont val="ＭＳ Ｐゴシック"/>
        <family val="3"/>
        <charset val="128"/>
      </rPr>
      <t>：高野山　</t>
    </r>
    <r>
      <rPr>
        <b/>
        <sz val="9"/>
        <color indexed="10"/>
        <rFont val="ＭＳ Ｐゴシック"/>
        <family val="3"/>
        <charset val="128"/>
      </rPr>
      <t>夜景</t>
    </r>
    <r>
      <rPr>
        <b/>
        <sz val="9"/>
        <color indexed="56"/>
        <rFont val="ＭＳ Ｐゴシック"/>
        <family val="3"/>
        <charset val="128"/>
      </rPr>
      <t xml:space="preserve">：紀ノ川ＳＡ
</t>
    </r>
    <r>
      <rPr>
        <b/>
        <sz val="9"/>
        <color indexed="10"/>
        <rFont val="ＭＳ Ｐゴシック"/>
        <family val="3"/>
        <charset val="128"/>
      </rPr>
      <t>歴史の道</t>
    </r>
    <r>
      <rPr>
        <b/>
        <sz val="9"/>
        <color indexed="56"/>
        <rFont val="ＭＳ Ｐゴシック"/>
        <family val="3"/>
        <charset val="128"/>
      </rPr>
      <t>：高野山参拝道　</t>
    </r>
    <r>
      <rPr>
        <b/>
        <sz val="9"/>
        <color indexed="10"/>
        <rFont val="ＭＳ Ｐゴシック"/>
        <family val="3"/>
        <charset val="128"/>
      </rPr>
      <t>秘境</t>
    </r>
    <r>
      <rPr>
        <b/>
        <sz val="9"/>
        <color indexed="56"/>
        <rFont val="ＭＳ Ｐゴシック"/>
        <family val="3"/>
        <charset val="128"/>
      </rPr>
      <t>：裏高野　</t>
    </r>
    <r>
      <rPr>
        <b/>
        <sz val="9"/>
        <color indexed="10"/>
        <rFont val="ＭＳ Ｐゴシック"/>
        <family val="3"/>
        <charset val="128"/>
      </rPr>
      <t>道</t>
    </r>
    <r>
      <rPr>
        <b/>
        <sz val="9"/>
        <color indexed="56"/>
        <rFont val="ＭＳ Ｐゴシック"/>
        <family val="3"/>
        <charset val="128"/>
      </rPr>
      <t>：高野山道路　</t>
    </r>
    <r>
      <rPr>
        <b/>
        <sz val="9"/>
        <color indexed="10"/>
        <rFont val="ＭＳ Ｐゴシック"/>
        <family val="3"/>
        <charset val="128"/>
      </rPr>
      <t>むら景観</t>
    </r>
    <r>
      <rPr>
        <b/>
        <sz val="9"/>
        <color indexed="10"/>
        <rFont val="ＭＳ Ｐゴシック"/>
        <family val="3"/>
        <charset val="128"/>
      </rPr>
      <t>、かおり風景</t>
    </r>
    <r>
      <rPr>
        <b/>
        <sz val="9"/>
        <color indexed="56"/>
        <rFont val="ＭＳ Ｐゴシック"/>
        <family val="3"/>
        <charset val="128"/>
      </rPr>
      <t>：桃山町（元）</t>
    </r>
    <rPh sb="0" eb="1">
      <t>サクラ</t>
    </rPh>
    <rPh sb="1" eb="3">
      <t>メイショ</t>
    </rPh>
    <rPh sb="4" eb="6">
      <t>コクホウ</t>
    </rPh>
    <rPh sb="7" eb="10">
      <t>ネゴロジ</t>
    </rPh>
    <rPh sb="11" eb="12">
      <t>ヒャク</t>
    </rPh>
    <rPh sb="12" eb="13">
      <t>テラ</t>
    </rPh>
    <rPh sb="14" eb="16">
      <t>コカワ</t>
    </rPh>
    <rPh sb="16" eb="17">
      <t>テラ</t>
    </rPh>
    <rPh sb="18" eb="20">
      <t>キョボク</t>
    </rPh>
    <rPh sb="21" eb="23">
      <t>ジュウゴ</t>
    </rPh>
    <rPh sb="23" eb="24">
      <t>シャ</t>
    </rPh>
    <rPh sb="24" eb="25">
      <t>シャ</t>
    </rPh>
    <rPh sb="26" eb="27">
      <t>モリ</t>
    </rPh>
    <rPh sb="30" eb="32">
      <t>ケイカン</t>
    </rPh>
    <rPh sb="37" eb="38">
      <t>チョウ</t>
    </rPh>
    <rPh sb="39" eb="41">
      <t>シゴウ</t>
    </rPh>
    <rPh sb="43" eb="44">
      <t>オト</t>
    </rPh>
    <rPh sb="44" eb="46">
      <t>フウケイ</t>
    </rPh>
    <rPh sb="47" eb="49">
      <t>フドウ</t>
    </rPh>
    <rPh sb="49" eb="50">
      <t>ヤマ</t>
    </rPh>
    <rPh sb="50" eb="51">
      <t>キョ</t>
    </rPh>
    <rPh sb="51" eb="52">
      <t>イシ</t>
    </rPh>
    <rPh sb="53" eb="55">
      <t>ケイコク</t>
    </rPh>
    <rPh sb="56" eb="58">
      <t>タマガワ</t>
    </rPh>
    <rPh sb="58" eb="59">
      <t>キョウ</t>
    </rPh>
    <rPh sb="60" eb="61">
      <t>ヒャク</t>
    </rPh>
    <rPh sb="61" eb="62">
      <t>テラ</t>
    </rPh>
    <rPh sb="66" eb="68">
      <t>フウケイ</t>
    </rPh>
    <rPh sb="69" eb="71">
      <t>フウケイ</t>
    </rPh>
    <rPh sb="72" eb="74">
      <t>ヒャッケイ</t>
    </rPh>
    <rPh sb="75" eb="77">
      <t>コクホウ</t>
    </rPh>
    <rPh sb="78" eb="81">
      <t>コウヤサン</t>
    </rPh>
    <rPh sb="82" eb="84">
      <t>ヤケイ</t>
    </rPh>
    <rPh sb="85" eb="86">
      <t>キ</t>
    </rPh>
    <rPh sb="87" eb="88">
      <t>カワ</t>
    </rPh>
    <rPh sb="91" eb="93">
      <t>レキシ</t>
    </rPh>
    <rPh sb="94" eb="95">
      <t>ミチ</t>
    </rPh>
    <rPh sb="96" eb="99">
      <t>コウヤサン</t>
    </rPh>
    <rPh sb="99" eb="101">
      <t>サンパイ</t>
    </rPh>
    <rPh sb="101" eb="102">
      <t>ミチ</t>
    </rPh>
    <rPh sb="103" eb="105">
      <t>ヒキョウ</t>
    </rPh>
    <rPh sb="106" eb="107">
      <t>ウラ</t>
    </rPh>
    <rPh sb="107" eb="109">
      <t>コウヤ</t>
    </rPh>
    <rPh sb="110" eb="111">
      <t>ミチ</t>
    </rPh>
    <rPh sb="112" eb="115">
      <t>コウヤサン</t>
    </rPh>
    <rPh sb="115" eb="117">
      <t>ドウロ</t>
    </rPh>
    <rPh sb="120" eb="122">
      <t>ケイカン</t>
    </rPh>
    <rPh sb="126" eb="128">
      <t>フウケイ</t>
    </rPh>
    <rPh sb="129" eb="131">
      <t>モモヤマ</t>
    </rPh>
    <rPh sb="131" eb="132">
      <t>マチ</t>
    </rPh>
    <rPh sb="133" eb="134">
      <t>ゲン</t>
    </rPh>
    <phoneticPr fontId="1"/>
  </si>
  <si>
    <r>
      <rPr>
        <b/>
        <sz val="9"/>
        <color indexed="10"/>
        <rFont val="ＭＳ Ｐゴシック"/>
        <family val="3"/>
        <charset val="128"/>
      </rPr>
      <t>都市公園</t>
    </r>
    <r>
      <rPr>
        <b/>
        <sz val="9"/>
        <rFont val="ＭＳ Ｐゴシック"/>
        <family val="3"/>
        <charset val="128"/>
      </rPr>
      <t>：</t>
    </r>
    <r>
      <rPr>
        <b/>
        <sz val="9"/>
        <color indexed="56"/>
        <rFont val="ＭＳ Ｐゴシック"/>
        <family val="3"/>
        <charset val="128"/>
      </rPr>
      <t>名城公園</t>
    </r>
    <r>
      <rPr>
        <b/>
        <sz val="9"/>
        <color indexed="10"/>
        <rFont val="ＭＳ Ｐゴシック"/>
        <family val="3"/>
        <charset val="128"/>
      </rPr>
      <t>　名城、風景、百景</t>
    </r>
    <r>
      <rPr>
        <b/>
        <sz val="9"/>
        <color indexed="56"/>
        <rFont val="ＭＳ Ｐゴシック"/>
        <family val="3"/>
        <charset val="128"/>
      </rPr>
      <t>：名古屋城　</t>
    </r>
    <r>
      <rPr>
        <b/>
        <sz val="9"/>
        <color indexed="10"/>
        <rFont val="ＭＳ Ｐゴシック"/>
        <family val="3"/>
        <charset val="128"/>
      </rPr>
      <t>道</t>
    </r>
    <r>
      <rPr>
        <b/>
        <sz val="9"/>
        <color indexed="56"/>
        <rFont val="ＭＳ Ｐゴシック"/>
        <family val="3"/>
        <charset val="128"/>
      </rPr>
      <t xml:space="preserve">：久屋大通り　
</t>
    </r>
    <r>
      <rPr>
        <b/>
        <sz val="9"/>
        <color indexed="10"/>
        <rFont val="ＭＳ Ｐゴシック"/>
        <family val="3"/>
        <charset val="128"/>
      </rPr>
      <t>歴史風土</t>
    </r>
    <r>
      <rPr>
        <b/>
        <sz val="9"/>
        <color indexed="56"/>
        <rFont val="ＭＳ Ｐゴシック"/>
        <family val="3"/>
        <charset val="128"/>
      </rPr>
      <t>：名古屋市　</t>
    </r>
    <r>
      <rPr>
        <b/>
        <sz val="9"/>
        <color indexed="10"/>
        <rFont val="ＭＳ Ｐゴシック"/>
        <family val="3"/>
        <charset val="128"/>
      </rPr>
      <t>神社</t>
    </r>
    <r>
      <rPr>
        <b/>
        <sz val="9"/>
        <color indexed="56"/>
        <rFont val="ＭＳ Ｐゴシック"/>
        <family val="3"/>
        <charset val="128"/>
      </rPr>
      <t>：熱田神宮　</t>
    </r>
    <r>
      <rPr>
        <b/>
        <sz val="9"/>
        <color indexed="10"/>
        <rFont val="ＭＳ Ｐゴシック"/>
        <family val="3"/>
        <charset val="128"/>
      </rPr>
      <t>桜名所</t>
    </r>
    <r>
      <rPr>
        <b/>
        <sz val="9"/>
        <color indexed="56"/>
        <rFont val="ＭＳ Ｐゴシック"/>
        <family val="3"/>
        <charset val="128"/>
      </rPr>
      <t>：鶴舞公園</t>
    </r>
    <phoneticPr fontId="1"/>
  </si>
  <si>
    <r>
      <rPr>
        <b/>
        <sz val="9"/>
        <color indexed="10"/>
        <rFont val="ＭＳ Ｐゴシック"/>
        <family val="3"/>
        <charset val="128"/>
      </rPr>
      <t>風景</t>
    </r>
    <r>
      <rPr>
        <b/>
        <sz val="9"/>
        <color indexed="56"/>
        <rFont val="ＭＳ Ｐゴシック"/>
        <family val="3"/>
        <charset val="128"/>
      </rPr>
      <t>：浜名湖　</t>
    </r>
    <r>
      <rPr>
        <b/>
        <sz val="9"/>
        <color indexed="10"/>
        <rFont val="ＭＳ Ｐゴシック"/>
        <family val="3"/>
        <charset val="128"/>
      </rPr>
      <t>秘境</t>
    </r>
    <r>
      <rPr>
        <b/>
        <sz val="9"/>
        <color indexed="56"/>
        <rFont val="ＭＳ Ｐゴシック"/>
        <family val="3"/>
        <charset val="128"/>
      </rPr>
      <t>：桶ケ谷沼　</t>
    </r>
    <r>
      <rPr>
        <b/>
        <sz val="9"/>
        <color indexed="10"/>
        <rFont val="ＭＳ Ｐゴシック"/>
        <family val="3"/>
        <charset val="128"/>
      </rPr>
      <t>かおり風景</t>
    </r>
    <r>
      <rPr>
        <b/>
        <sz val="9"/>
        <color indexed="56"/>
        <rFont val="ＭＳ Ｐゴシック"/>
        <family val="3"/>
        <charset val="128"/>
      </rPr>
      <t>：磐田香りの公園　</t>
    </r>
    <r>
      <rPr>
        <b/>
        <sz val="9"/>
        <color indexed="10"/>
        <rFont val="ＭＳ Ｐゴシック"/>
        <family val="3"/>
        <charset val="128"/>
      </rPr>
      <t>白砂青松</t>
    </r>
    <r>
      <rPr>
        <b/>
        <sz val="9"/>
        <color indexed="56"/>
        <rFont val="ＭＳ Ｐゴシック"/>
        <family val="3"/>
        <charset val="128"/>
      </rPr>
      <t xml:space="preserve">：遠州大砂丘
</t>
    </r>
    <r>
      <rPr>
        <b/>
        <sz val="9"/>
        <color indexed="10"/>
        <rFont val="ＭＳ Ｐゴシック"/>
        <family val="3"/>
        <charset val="128"/>
      </rPr>
      <t>巨木</t>
    </r>
    <r>
      <rPr>
        <b/>
        <sz val="9"/>
        <color indexed="56"/>
        <rFont val="ＭＳ Ｐゴシック"/>
        <family val="3"/>
        <charset val="128"/>
      </rPr>
      <t>：雲立のクス　</t>
    </r>
    <r>
      <rPr>
        <b/>
        <sz val="9"/>
        <color indexed="10"/>
        <rFont val="ＭＳ Ｐゴシック"/>
        <family val="3"/>
        <charset val="128"/>
      </rPr>
      <t>かおり風景</t>
    </r>
    <r>
      <rPr>
        <b/>
        <sz val="9"/>
        <color indexed="56"/>
        <rFont val="ＭＳ Ｐゴシック"/>
        <family val="3"/>
        <charset val="128"/>
      </rPr>
      <t>：浜松のうなぎ　</t>
    </r>
    <r>
      <rPr>
        <b/>
        <sz val="9"/>
        <color indexed="10"/>
        <rFont val="ＭＳ Ｐゴシック"/>
        <family val="3"/>
        <charset val="128"/>
      </rPr>
      <t>都市公園</t>
    </r>
    <r>
      <rPr>
        <b/>
        <sz val="9"/>
        <color indexed="56"/>
        <rFont val="ＭＳ Ｐゴシック"/>
        <family val="3"/>
        <charset val="128"/>
      </rPr>
      <t>：舘山寺　</t>
    </r>
    <r>
      <rPr>
        <b/>
        <sz val="9"/>
        <color indexed="10"/>
        <rFont val="ＭＳ Ｐゴシック"/>
        <family val="3"/>
        <charset val="128"/>
      </rPr>
      <t>特別史跡</t>
    </r>
    <r>
      <rPr>
        <b/>
        <sz val="9"/>
        <color indexed="56"/>
        <rFont val="ＭＳ Ｐゴシック"/>
        <family val="3"/>
        <charset val="128"/>
      </rPr>
      <t xml:space="preserve">：新居関跡
</t>
    </r>
    <r>
      <rPr>
        <b/>
        <sz val="9"/>
        <color indexed="10"/>
        <rFont val="ＭＳ Ｐゴシック"/>
        <family val="3"/>
        <charset val="128"/>
      </rPr>
      <t>むら景観</t>
    </r>
    <r>
      <rPr>
        <b/>
        <sz val="9"/>
        <color indexed="56"/>
        <rFont val="ＭＳ Ｐゴシック"/>
        <family val="3"/>
        <charset val="128"/>
      </rPr>
      <t>：湖西市山口　</t>
    </r>
    <r>
      <rPr>
        <b/>
        <sz val="9"/>
        <color indexed="10"/>
        <rFont val="ＭＳ Ｐゴシック"/>
        <family val="3"/>
        <charset val="128"/>
      </rPr>
      <t>歴史の道</t>
    </r>
    <r>
      <rPr>
        <b/>
        <sz val="9"/>
        <color indexed="56"/>
        <rFont val="ＭＳ Ｐゴシック"/>
        <family val="3"/>
        <charset val="128"/>
      </rPr>
      <t>：本坂通　</t>
    </r>
    <r>
      <rPr>
        <b/>
        <sz val="9"/>
        <color indexed="10"/>
        <rFont val="ＭＳ Ｐゴシック"/>
        <family val="3"/>
        <charset val="128"/>
      </rPr>
      <t>峠</t>
    </r>
    <r>
      <rPr>
        <b/>
        <sz val="9"/>
        <color indexed="56"/>
        <rFont val="ＭＳ Ｐゴシック"/>
        <family val="3"/>
        <charset val="128"/>
      </rPr>
      <t>：本坂峠（愛知）</t>
    </r>
    <rPh sb="21" eb="23">
      <t>イワタ</t>
    </rPh>
    <rPh sb="71" eb="73">
      <t>トクベツ</t>
    </rPh>
    <rPh sb="73" eb="75">
      <t>シセキ</t>
    </rPh>
    <rPh sb="76" eb="78">
      <t>アライ</t>
    </rPh>
    <rPh sb="78" eb="79">
      <t>セキ</t>
    </rPh>
    <rPh sb="79" eb="80">
      <t>アト</t>
    </rPh>
    <rPh sb="101" eb="102">
      <t>トウゲ</t>
    </rPh>
    <rPh sb="103" eb="104">
      <t>ホン</t>
    </rPh>
    <rPh sb="104" eb="105">
      <t>ザカ</t>
    </rPh>
    <rPh sb="105" eb="106">
      <t>トウゲ</t>
    </rPh>
    <rPh sb="107" eb="109">
      <t>アイチ</t>
    </rPh>
    <phoneticPr fontId="1"/>
  </si>
  <si>
    <r>
      <rPr>
        <b/>
        <sz val="9"/>
        <color indexed="10"/>
        <rFont val="ＭＳ Ｐゴシック"/>
        <family val="3"/>
        <charset val="128"/>
      </rPr>
      <t>渓谷</t>
    </r>
    <r>
      <rPr>
        <b/>
        <sz val="9"/>
        <color indexed="56"/>
        <rFont val="ＭＳ Ｐゴシック"/>
        <family val="3"/>
        <charset val="128"/>
      </rPr>
      <t>：香嵐渓　</t>
    </r>
    <r>
      <rPr>
        <b/>
        <sz val="9"/>
        <color indexed="10"/>
        <rFont val="ＭＳ Ｐゴシック"/>
        <family val="3"/>
        <charset val="128"/>
      </rPr>
      <t>風景</t>
    </r>
    <r>
      <rPr>
        <b/>
        <sz val="9"/>
        <color indexed="56"/>
        <rFont val="ＭＳ Ｐゴシック"/>
        <family val="3"/>
        <charset val="128"/>
      </rPr>
      <t>：足助の町並み　</t>
    </r>
    <r>
      <rPr>
        <b/>
        <sz val="9"/>
        <color indexed="10"/>
        <rFont val="ＭＳ Ｐゴシック"/>
        <family val="3"/>
        <charset val="128"/>
      </rPr>
      <t>峠</t>
    </r>
    <r>
      <rPr>
        <b/>
        <sz val="9"/>
        <color indexed="56"/>
        <rFont val="ＭＳ Ｐゴシック"/>
        <family val="3"/>
        <charset val="128"/>
      </rPr>
      <t>：伊勢神峠　</t>
    </r>
    <r>
      <rPr>
        <b/>
        <sz val="9"/>
        <color indexed="10"/>
        <rFont val="ＭＳ Ｐゴシック"/>
        <family val="3"/>
        <charset val="128"/>
      </rPr>
      <t>森林浴の</t>
    </r>
    <r>
      <rPr>
        <b/>
        <sz val="9"/>
        <color indexed="10"/>
        <rFont val="ＭＳ Ｐゴシック"/>
        <family val="3"/>
        <charset val="128"/>
      </rPr>
      <t>森</t>
    </r>
    <r>
      <rPr>
        <b/>
        <sz val="9"/>
        <color indexed="56"/>
        <rFont val="ＭＳ Ｐゴシック"/>
        <family val="3"/>
        <charset val="128"/>
      </rPr>
      <t>：昭和の森　</t>
    </r>
    <r>
      <rPr>
        <b/>
        <sz val="9"/>
        <color indexed="10"/>
        <rFont val="ＭＳ Ｐゴシック"/>
        <family val="3"/>
        <charset val="128"/>
      </rPr>
      <t>歴史風土</t>
    </r>
    <r>
      <rPr>
        <b/>
        <sz val="9"/>
        <color indexed="56"/>
        <rFont val="ＭＳ Ｐゴシック"/>
        <family val="3"/>
        <charset val="128"/>
      </rPr>
      <t xml:space="preserve">：豊田市
</t>
    </r>
    <r>
      <rPr>
        <b/>
        <sz val="9"/>
        <color indexed="10"/>
        <rFont val="ＭＳ Ｐゴシック"/>
        <family val="3"/>
        <charset val="128"/>
      </rPr>
      <t>名城</t>
    </r>
    <r>
      <rPr>
        <b/>
        <sz val="9"/>
        <color indexed="56"/>
        <rFont val="ＭＳ Ｐゴシック"/>
        <family val="3"/>
        <charset val="128"/>
      </rPr>
      <t>：岡崎城　</t>
    </r>
    <r>
      <rPr>
        <b/>
        <sz val="9"/>
        <color indexed="10"/>
        <rFont val="ＭＳ Ｐゴシック"/>
        <family val="3"/>
        <charset val="128"/>
      </rPr>
      <t>都市公園、桜名所</t>
    </r>
    <r>
      <rPr>
        <b/>
        <sz val="9"/>
        <color indexed="56"/>
        <rFont val="ＭＳ Ｐゴシック"/>
        <family val="3"/>
        <charset val="128"/>
      </rPr>
      <t>：岡崎公園　</t>
    </r>
    <rPh sb="0" eb="2">
      <t>ケイコク</t>
    </rPh>
    <rPh sb="3" eb="6">
      <t>コウランケイ</t>
    </rPh>
    <rPh sb="7" eb="9">
      <t>フウケイ</t>
    </rPh>
    <rPh sb="10" eb="12">
      <t>アスケ</t>
    </rPh>
    <rPh sb="13" eb="15">
      <t>マチナ</t>
    </rPh>
    <rPh sb="17" eb="18">
      <t>トウゲ</t>
    </rPh>
    <rPh sb="19" eb="21">
      <t>イセ</t>
    </rPh>
    <rPh sb="21" eb="22">
      <t>ガミ</t>
    </rPh>
    <rPh sb="22" eb="23">
      <t>トウゲ</t>
    </rPh>
    <rPh sb="24" eb="27">
      <t>シンリンヨク</t>
    </rPh>
    <rPh sb="28" eb="29">
      <t>モリ</t>
    </rPh>
    <rPh sb="30" eb="32">
      <t>ショウワ</t>
    </rPh>
    <rPh sb="33" eb="34">
      <t>モリ</t>
    </rPh>
    <rPh sb="35" eb="37">
      <t>レキシ</t>
    </rPh>
    <rPh sb="37" eb="39">
      <t>フウド</t>
    </rPh>
    <rPh sb="40" eb="43">
      <t>トヨタシ</t>
    </rPh>
    <rPh sb="44" eb="46">
      <t>メイジョウ</t>
    </rPh>
    <rPh sb="47" eb="50">
      <t>オカザキジョウ</t>
    </rPh>
    <rPh sb="51" eb="53">
      <t>トシ</t>
    </rPh>
    <rPh sb="53" eb="55">
      <t>コウエン</t>
    </rPh>
    <rPh sb="56" eb="57">
      <t>サクラ</t>
    </rPh>
    <rPh sb="57" eb="59">
      <t>メイショ</t>
    </rPh>
    <rPh sb="60" eb="62">
      <t>オカザキ</t>
    </rPh>
    <rPh sb="62" eb="64">
      <t>コウエン</t>
    </rPh>
    <phoneticPr fontId="1"/>
  </si>
  <si>
    <t>-</t>
    <phoneticPr fontId="1"/>
  </si>
  <si>
    <t>山口県</t>
    <rPh sb="0" eb="3">
      <t>ヤマグチケン</t>
    </rPh>
    <phoneticPr fontId="1"/>
  </si>
  <si>
    <t>岩国</t>
    <rPh sb="0" eb="2">
      <t>イワクニ</t>
    </rPh>
    <phoneticPr fontId="1"/>
  </si>
  <si>
    <t>山口</t>
    <rPh sb="0" eb="2">
      <t>ヤマグチ</t>
    </rPh>
    <phoneticPr fontId="1"/>
  </si>
  <si>
    <t>　－</t>
    <phoneticPr fontId="1"/>
  </si>
  <si>
    <r>
      <rPr>
        <b/>
        <sz val="9"/>
        <color indexed="10"/>
        <rFont val="ＭＳ Ｐゴシック"/>
        <family val="3"/>
        <charset val="128"/>
      </rPr>
      <t>百寺</t>
    </r>
    <r>
      <rPr>
        <b/>
        <sz val="9"/>
        <color indexed="56"/>
        <rFont val="ＭＳ Ｐゴシック"/>
        <family val="3"/>
        <charset val="128"/>
      </rPr>
      <t>：阿弥陀寺　</t>
    </r>
    <r>
      <rPr>
        <b/>
        <sz val="9"/>
        <color indexed="10"/>
        <rFont val="ＭＳ Ｐゴシック"/>
        <family val="3"/>
        <charset val="128"/>
      </rPr>
      <t>神社</t>
    </r>
    <r>
      <rPr>
        <b/>
        <sz val="9"/>
        <color indexed="56"/>
        <rFont val="ＭＳ Ｐゴシック"/>
        <family val="3"/>
        <charset val="128"/>
      </rPr>
      <t>：玉祖神社　</t>
    </r>
    <r>
      <rPr>
        <b/>
        <sz val="9"/>
        <color indexed="10"/>
        <rFont val="ＭＳ Ｐゴシック"/>
        <family val="3"/>
        <charset val="128"/>
      </rPr>
      <t>音風景</t>
    </r>
    <r>
      <rPr>
        <b/>
        <sz val="9"/>
        <color indexed="56"/>
        <rFont val="ＭＳ Ｐゴシック"/>
        <family val="3"/>
        <charset val="128"/>
      </rPr>
      <t>：山口線のＳＬ　</t>
    </r>
    <r>
      <rPr>
        <b/>
        <sz val="9"/>
        <color indexed="10"/>
        <rFont val="ＭＳ Ｐゴシック"/>
        <family val="3"/>
        <charset val="128"/>
      </rPr>
      <t>都市公園</t>
    </r>
    <r>
      <rPr>
        <b/>
        <sz val="9"/>
        <color indexed="56"/>
        <rFont val="ＭＳ Ｐゴシック"/>
        <family val="3"/>
        <charset val="128"/>
      </rPr>
      <t>：維新記念公園　</t>
    </r>
    <r>
      <rPr>
        <b/>
        <sz val="9"/>
        <color indexed="10"/>
        <rFont val="ＭＳ Ｐゴシック"/>
        <family val="3"/>
        <charset val="128"/>
      </rPr>
      <t>名湯</t>
    </r>
    <r>
      <rPr>
        <b/>
        <sz val="9"/>
        <color indexed="56"/>
        <rFont val="ＭＳ Ｐゴシック"/>
        <family val="3"/>
        <charset val="128"/>
      </rPr>
      <t xml:space="preserve">：湯田温泉
</t>
    </r>
    <r>
      <rPr>
        <b/>
        <sz val="9"/>
        <color indexed="10"/>
        <rFont val="ＭＳ Ｐゴシック"/>
        <family val="3"/>
        <charset val="128"/>
      </rPr>
      <t>道</t>
    </r>
    <r>
      <rPr>
        <b/>
        <sz val="9"/>
        <color indexed="56"/>
        <rFont val="ＭＳ Ｐゴシック"/>
        <family val="3"/>
        <charset val="128"/>
      </rPr>
      <t>：パークロード　</t>
    </r>
    <r>
      <rPr>
        <b/>
        <sz val="9"/>
        <color indexed="10"/>
        <rFont val="ＭＳ Ｐゴシック"/>
        <family val="3"/>
        <charset val="128"/>
      </rPr>
      <t>百寺、国宝</t>
    </r>
    <r>
      <rPr>
        <b/>
        <sz val="9"/>
        <color indexed="56"/>
        <rFont val="ＭＳ Ｐゴシック"/>
        <family val="3"/>
        <charset val="128"/>
      </rPr>
      <t>：瑠璃光寺　</t>
    </r>
    <r>
      <rPr>
        <b/>
        <sz val="9"/>
        <color indexed="10"/>
        <rFont val="ＭＳ Ｐゴシック"/>
        <family val="3"/>
        <charset val="128"/>
      </rPr>
      <t>歴史風土</t>
    </r>
    <r>
      <rPr>
        <b/>
        <sz val="9"/>
        <color indexed="56"/>
        <rFont val="ＭＳ Ｐゴシック"/>
        <family val="3"/>
        <charset val="128"/>
      </rPr>
      <t>：山口市　</t>
    </r>
    <r>
      <rPr>
        <b/>
        <sz val="9"/>
        <color indexed="10"/>
        <rFont val="ＭＳ Ｐゴシック"/>
        <family val="3"/>
        <charset val="128"/>
      </rPr>
      <t>歴史の道</t>
    </r>
    <r>
      <rPr>
        <b/>
        <sz val="9"/>
        <color indexed="56"/>
        <rFont val="ＭＳ Ｐゴシック"/>
        <family val="3"/>
        <charset val="128"/>
      </rPr>
      <t xml:space="preserve">：萩往還　
</t>
    </r>
    <r>
      <rPr>
        <b/>
        <sz val="9"/>
        <color indexed="10"/>
        <rFont val="ＭＳ Ｐゴシック"/>
        <family val="3"/>
        <charset val="128"/>
      </rPr>
      <t>桜名所、都市公園、風景</t>
    </r>
    <r>
      <rPr>
        <b/>
        <sz val="9"/>
        <color indexed="56"/>
        <rFont val="ＭＳ Ｐゴシック"/>
        <family val="3"/>
        <charset val="128"/>
      </rPr>
      <t>：常盤公園　</t>
    </r>
    <r>
      <rPr>
        <b/>
        <sz val="9"/>
        <color indexed="10"/>
        <rFont val="ＭＳ Ｐゴシック"/>
        <family val="3"/>
        <charset val="128"/>
      </rPr>
      <t>夕日</t>
    </r>
    <r>
      <rPr>
        <b/>
        <sz val="9"/>
        <color indexed="56"/>
        <rFont val="ＭＳ Ｐゴシック"/>
        <family val="3"/>
        <charset val="128"/>
      </rPr>
      <t>：小野田市　</t>
    </r>
    <r>
      <rPr>
        <b/>
        <sz val="9"/>
        <color indexed="10"/>
        <rFont val="ＭＳ Ｐゴシック"/>
        <family val="3"/>
        <charset val="128"/>
      </rPr>
      <t>夜景</t>
    </r>
    <r>
      <rPr>
        <b/>
        <sz val="9"/>
        <color indexed="56"/>
        <rFont val="ＭＳ Ｐゴシック"/>
        <family val="3"/>
        <charset val="128"/>
      </rPr>
      <t>：竜王公園</t>
    </r>
    <rPh sb="0" eb="1">
      <t>ヒャク</t>
    </rPh>
    <rPh sb="1" eb="2">
      <t>テラ</t>
    </rPh>
    <rPh sb="3" eb="6">
      <t>アミダ</t>
    </rPh>
    <rPh sb="6" eb="7">
      <t>テラ</t>
    </rPh>
    <rPh sb="8" eb="10">
      <t>ジンジャ</t>
    </rPh>
    <rPh sb="16" eb="17">
      <t>オト</t>
    </rPh>
    <rPh sb="17" eb="19">
      <t>フウケイ</t>
    </rPh>
    <rPh sb="20" eb="23">
      <t>ヤマグチセン</t>
    </rPh>
    <rPh sb="27" eb="29">
      <t>トシ</t>
    </rPh>
    <rPh sb="29" eb="31">
      <t>コウエン</t>
    </rPh>
    <rPh sb="39" eb="41">
      <t>メイトウ</t>
    </rPh>
    <rPh sb="47" eb="48">
      <t>ミチ</t>
    </rPh>
    <rPh sb="56" eb="57">
      <t>ヒャク</t>
    </rPh>
    <rPh sb="57" eb="58">
      <t>テラ</t>
    </rPh>
    <rPh sb="59" eb="61">
      <t>コクホウ</t>
    </rPh>
    <rPh sb="67" eb="69">
      <t>レキシ</t>
    </rPh>
    <rPh sb="69" eb="71">
      <t>フウド</t>
    </rPh>
    <rPh sb="72" eb="74">
      <t>ヤマグチ</t>
    </rPh>
    <rPh sb="74" eb="75">
      <t>シ</t>
    </rPh>
    <rPh sb="76" eb="78">
      <t>レキシ</t>
    </rPh>
    <rPh sb="79" eb="80">
      <t>ミチ</t>
    </rPh>
    <rPh sb="86" eb="87">
      <t>サクラ</t>
    </rPh>
    <rPh sb="87" eb="89">
      <t>メイショ</t>
    </rPh>
    <rPh sb="90" eb="92">
      <t>トシ</t>
    </rPh>
    <rPh sb="92" eb="94">
      <t>コウエン</t>
    </rPh>
    <rPh sb="95" eb="97">
      <t>フウケイ</t>
    </rPh>
    <rPh sb="98" eb="100">
      <t>トキワ</t>
    </rPh>
    <rPh sb="100" eb="102">
      <t>コウエン</t>
    </rPh>
    <rPh sb="103" eb="105">
      <t>ユウヒ</t>
    </rPh>
    <rPh sb="106" eb="109">
      <t>オノダ</t>
    </rPh>
    <rPh sb="109" eb="110">
      <t>シ</t>
    </rPh>
    <rPh sb="111" eb="113">
      <t>ヤケイ</t>
    </rPh>
    <rPh sb="114" eb="116">
      <t>リュウオウ</t>
    </rPh>
    <rPh sb="116" eb="118">
      <t>コウエン</t>
    </rPh>
    <phoneticPr fontId="1"/>
  </si>
  <si>
    <t>下関</t>
    <rPh sb="0" eb="2">
      <t>シモノセキ</t>
    </rPh>
    <phoneticPr fontId="1"/>
  </si>
  <si>
    <r>
      <rPr>
        <b/>
        <sz val="9"/>
        <color indexed="10"/>
        <rFont val="ＭＳ Ｐゴシック"/>
        <family val="3"/>
        <charset val="128"/>
      </rPr>
      <t>風景、２１世紀風景、名勝、平成百景</t>
    </r>
    <r>
      <rPr>
        <b/>
        <sz val="9"/>
        <color indexed="56"/>
        <rFont val="ＭＳ Ｐゴシック"/>
        <family val="3"/>
        <charset val="128"/>
      </rPr>
      <t>：錦帯橋　</t>
    </r>
    <r>
      <rPr>
        <b/>
        <sz val="9"/>
        <color indexed="10"/>
        <rFont val="ＭＳ Ｐゴシック"/>
        <family val="3"/>
        <charset val="128"/>
      </rPr>
      <t>桜名所</t>
    </r>
    <r>
      <rPr>
        <b/>
        <sz val="9"/>
        <color indexed="56"/>
        <rFont val="ＭＳ Ｐゴシック"/>
        <family val="3"/>
        <charset val="128"/>
      </rPr>
      <t>：吉香公園　</t>
    </r>
    <r>
      <rPr>
        <b/>
        <sz val="9"/>
        <color indexed="10"/>
        <rFont val="ＭＳ Ｐゴシック"/>
        <family val="3"/>
        <charset val="128"/>
      </rPr>
      <t>名城</t>
    </r>
    <r>
      <rPr>
        <b/>
        <sz val="9"/>
        <color indexed="56"/>
        <rFont val="ＭＳ Ｐゴシック"/>
        <family val="3"/>
        <charset val="128"/>
      </rPr>
      <t>：岩国城　</t>
    </r>
    <r>
      <rPr>
        <b/>
        <sz val="9"/>
        <color indexed="10"/>
        <rFont val="ＭＳ Ｐゴシック"/>
        <family val="3"/>
        <charset val="128"/>
      </rPr>
      <t>観光地、歴史風土</t>
    </r>
    <r>
      <rPr>
        <b/>
        <sz val="9"/>
        <color indexed="56"/>
        <rFont val="ＭＳ Ｐゴシック"/>
        <family val="3"/>
        <charset val="128"/>
      </rPr>
      <t xml:space="preserve">：岩国市
</t>
    </r>
    <r>
      <rPr>
        <b/>
        <sz val="9"/>
        <color indexed="10"/>
        <rFont val="ＭＳ Ｐゴシック"/>
        <family val="3"/>
        <charset val="128"/>
      </rPr>
      <t>峠</t>
    </r>
    <r>
      <rPr>
        <b/>
        <sz val="9"/>
        <color indexed="56"/>
        <rFont val="ＭＳ Ｐゴシック"/>
        <family val="3"/>
        <charset val="128"/>
      </rPr>
      <t>：欽明路峠　</t>
    </r>
    <r>
      <rPr>
        <b/>
        <sz val="9"/>
        <color indexed="10"/>
        <rFont val="ＭＳ Ｐゴシック"/>
        <family val="3"/>
        <charset val="128"/>
      </rPr>
      <t>名水</t>
    </r>
    <r>
      <rPr>
        <b/>
        <sz val="9"/>
        <color indexed="56"/>
        <rFont val="ＭＳ Ｐゴシック"/>
        <family val="3"/>
        <charset val="128"/>
      </rPr>
      <t>：桜井戸　</t>
    </r>
    <r>
      <rPr>
        <b/>
        <sz val="9"/>
        <color indexed="10"/>
        <rFont val="ＭＳ Ｐゴシック"/>
        <family val="3"/>
        <charset val="128"/>
      </rPr>
      <t>快水浴</t>
    </r>
    <r>
      <rPr>
        <b/>
        <sz val="9"/>
        <color indexed="56"/>
        <rFont val="ＭＳ Ｐゴシック"/>
        <family val="3"/>
        <charset val="128"/>
      </rPr>
      <t>：片添ヶ浜　</t>
    </r>
    <r>
      <rPr>
        <b/>
        <sz val="9"/>
        <color indexed="10"/>
        <rFont val="ＭＳ Ｐゴシック"/>
        <family val="3"/>
        <charset val="128"/>
      </rPr>
      <t>建造物保存地区</t>
    </r>
    <r>
      <rPr>
        <b/>
        <sz val="9"/>
        <color indexed="56"/>
        <rFont val="ＭＳ Ｐゴシック"/>
        <family val="3"/>
        <charset val="128"/>
      </rPr>
      <t>：古市金屋　</t>
    </r>
    <r>
      <rPr>
        <b/>
        <sz val="9"/>
        <color indexed="10"/>
        <rFont val="ＭＳ Ｐゴシック"/>
        <family val="3"/>
        <charset val="128"/>
      </rPr>
      <t>むら景観</t>
    </r>
    <r>
      <rPr>
        <b/>
        <sz val="9"/>
        <color indexed="56"/>
        <rFont val="ＭＳ Ｐゴシック"/>
        <family val="3"/>
        <charset val="128"/>
      </rPr>
      <t xml:space="preserve">：田布施町（砂田)
</t>
    </r>
    <r>
      <rPr>
        <b/>
        <sz val="9"/>
        <color indexed="10"/>
        <rFont val="ＭＳ Ｐゴシック"/>
        <family val="3"/>
        <charset val="128"/>
      </rPr>
      <t>白砂青松、快水浴、森林浴の森、百景</t>
    </r>
    <r>
      <rPr>
        <b/>
        <sz val="9"/>
        <color indexed="56"/>
        <rFont val="ＭＳ Ｐゴシック"/>
        <family val="3"/>
        <charset val="128"/>
      </rPr>
      <t>：宝積　</t>
    </r>
    <r>
      <rPr>
        <b/>
        <sz val="9"/>
        <color indexed="10"/>
        <rFont val="ＭＳ Ｐゴシック"/>
        <family val="3"/>
        <charset val="128"/>
      </rPr>
      <t>渚、白砂青松、快水浴</t>
    </r>
    <r>
      <rPr>
        <b/>
        <sz val="9"/>
        <color indexed="56"/>
        <rFont val="ＭＳ Ｐゴシック"/>
        <family val="3"/>
        <charset val="128"/>
      </rPr>
      <t>：虹ケ浜</t>
    </r>
    <rPh sb="0" eb="2">
      <t>フウケイ</t>
    </rPh>
    <rPh sb="5" eb="7">
      <t>セイキ</t>
    </rPh>
    <rPh sb="7" eb="9">
      <t>フウケイ</t>
    </rPh>
    <rPh sb="10" eb="12">
      <t>メイショウ</t>
    </rPh>
    <rPh sb="13" eb="15">
      <t>ヘイセイ</t>
    </rPh>
    <rPh sb="15" eb="17">
      <t>ヒャッケイ</t>
    </rPh>
    <rPh sb="22" eb="23">
      <t>サクラ</t>
    </rPh>
    <rPh sb="23" eb="25">
      <t>メイショ</t>
    </rPh>
    <rPh sb="31" eb="33">
      <t>メイジョウ</t>
    </rPh>
    <rPh sb="34" eb="37">
      <t>イワクニジョウ</t>
    </rPh>
    <rPh sb="38" eb="41">
      <t>カンコウチ</t>
    </rPh>
    <rPh sb="42" eb="44">
      <t>レキシ</t>
    </rPh>
    <rPh sb="44" eb="46">
      <t>フウド</t>
    </rPh>
    <rPh sb="47" eb="50">
      <t>イワクニシ</t>
    </rPh>
    <rPh sb="51" eb="52">
      <t>トウゲ</t>
    </rPh>
    <rPh sb="53" eb="55">
      <t>キンメイ</t>
    </rPh>
    <rPh sb="55" eb="56">
      <t>ロ</t>
    </rPh>
    <rPh sb="56" eb="57">
      <t>トウゲ</t>
    </rPh>
    <rPh sb="58" eb="60">
      <t>メイスイ</t>
    </rPh>
    <rPh sb="61" eb="62">
      <t>サクラ</t>
    </rPh>
    <rPh sb="62" eb="64">
      <t>イド</t>
    </rPh>
    <rPh sb="65" eb="66">
      <t>ココロヨ</t>
    </rPh>
    <rPh sb="66" eb="67">
      <t>スイ</t>
    </rPh>
    <rPh sb="74" eb="77">
      <t>ケンゾウブツ</t>
    </rPh>
    <rPh sb="77" eb="79">
      <t>ホゾン</t>
    </rPh>
    <rPh sb="79" eb="81">
      <t>チク</t>
    </rPh>
    <rPh sb="89" eb="91">
      <t>ケイカン</t>
    </rPh>
    <rPh sb="101" eb="102">
      <t>シロ</t>
    </rPh>
    <rPh sb="102" eb="103">
      <t>スナ</t>
    </rPh>
    <rPh sb="103" eb="104">
      <t>アオ</t>
    </rPh>
    <rPh sb="104" eb="105">
      <t>マツ</t>
    </rPh>
    <rPh sb="106" eb="107">
      <t>ココロヨ</t>
    </rPh>
    <rPh sb="107" eb="109">
      <t>スイヨク</t>
    </rPh>
    <rPh sb="110" eb="113">
      <t>シンリンヨク</t>
    </rPh>
    <rPh sb="114" eb="115">
      <t>モリ</t>
    </rPh>
    <rPh sb="116" eb="118">
      <t>ヒャッケイ</t>
    </rPh>
    <rPh sb="122" eb="123">
      <t>ナギサ</t>
    </rPh>
    <rPh sb="124" eb="125">
      <t>シロ</t>
    </rPh>
    <rPh sb="125" eb="126">
      <t>スナ</t>
    </rPh>
    <rPh sb="126" eb="127">
      <t>アオ</t>
    </rPh>
    <rPh sb="127" eb="128">
      <t>マツ</t>
    </rPh>
    <rPh sb="129" eb="130">
      <t>ココロヨ</t>
    </rPh>
    <rPh sb="130" eb="132">
      <t>スイヨク</t>
    </rPh>
    <phoneticPr fontId="1"/>
  </si>
  <si>
    <t>長門</t>
    <rPh sb="0" eb="2">
      <t>ナガト</t>
    </rPh>
    <phoneticPr fontId="1"/>
  </si>
  <si>
    <t>萩</t>
    <rPh sb="0" eb="1">
      <t>ハギ</t>
    </rPh>
    <phoneticPr fontId="1"/>
  </si>
  <si>
    <t>寂地峡</t>
    <rPh sb="0" eb="1">
      <t>ジャク</t>
    </rPh>
    <rPh sb="1" eb="2">
      <t>チ</t>
    </rPh>
    <rPh sb="2" eb="3">
      <t>キョウ</t>
    </rPh>
    <phoneticPr fontId="1"/>
  </si>
  <si>
    <t>自宅→山陽道宮島ＳＡ</t>
    <rPh sb="0" eb="2">
      <t>ジタク</t>
    </rPh>
    <rPh sb="3" eb="6">
      <t>サンヨウドウ</t>
    </rPh>
    <rPh sb="6" eb="8">
      <t>ミヤジマ</t>
    </rPh>
    <phoneticPr fontId="1"/>
  </si>
  <si>
    <r>
      <rPr>
        <b/>
        <sz val="9"/>
        <color indexed="10"/>
        <rFont val="ＭＳ Ｐゴシック"/>
        <family val="3"/>
        <charset val="128"/>
      </rPr>
      <t>名水、滝、渓谷</t>
    </r>
    <r>
      <rPr>
        <b/>
        <sz val="9"/>
        <color indexed="56"/>
        <rFont val="ＭＳ Ｐゴシック"/>
        <family val="3"/>
        <charset val="128"/>
      </rPr>
      <t>：寂地峡</t>
    </r>
    <rPh sb="0" eb="2">
      <t>メイスイ</t>
    </rPh>
    <rPh sb="3" eb="4">
      <t>タキ</t>
    </rPh>
    <rPh sb="5" eb="7">
      <t>ケイコク</t>
    </rPh>
    <rPh sb="8" eb="9">
      <t>ジャク</t>
    </rPh>
    <rPh sb="9" eb="10">
      <t>チ</t>
    </rPh>
    <rPh sb="10" eb="11">
      <t>キョウ</t>
    </rPh>
    <phoneticPr fontId="1"/>
  </si>
  <si>
    <t>　－</t>
    <phoneticPr fontId="1"/>
  </si>
  <si>
    <t>＜１5．7.27－8.3山口県＞</t>
    <rPh sb="12" eb="14">
      <t>ヤマグチ</t>
    </rPh>
    <rPh sb="14" eb="15">
      <t>ケン</t>
    </rPh>
    <phoneticPr fontId="6"/>
  </si>
  <si>
    <t>山陽道吉備ＳＡ→自宅</t>
    <rPh sb="0" eb="3">
      <t>サンヨウドウ</t>
    </rPh>
    <rPh sb="3" eb="5">
      <t>キビ</t>
    </rPh>
    <rPh sb="8" eb="10">
      <t>ジタク</t>
    </rPh>
    <phoneticPr fontId="1"/>
  </si>
  <si>
    <r>
      <rPr>
        <b/>
        <sz val="9"/>
        <color indexed="10"/>
        <rFont val="ＭＳ Ｐゴシック"/>
        <family val="3"/>
        <charset val="128"/>
      </rPr>
      <t>歴史風土</t>
    </r>
    <r>
      <rPr>
        <b/>
        <sz val="9"/>
        <color indexed="56"/>
        <rFont val="ＭＳ Ｐゴシック"/>
        <family val="3"/>
        <charset val="128"/>
      </rPr>
      <t>：下関市　</t>
    </r>
    <r>
      <rPr>
        <b/>
        <sz val="9"/>
        <color indexed="10"/>
        <rFont val="ＭＳ Ｐゴシック"/>
        <family val="3"/>
        <charset val="128"/>
      </rPr>
      <t>神社</t>
    </r>
    <r>
      <rPr>
        <b/>
        <sz val="9"/>
        <color indexed="56"/>
        <rFont val="ＭＳ Ｐゴシック"/>
        <family val="3"/>
        <charset val="128"/>
      </rPr>
      <t>：赤間神宮　</t>
    </r>
    <r>
      <rPr>
        <b/>
        <sz val="9"/>
        <color indexed="10"/>
        <rFont val="ＭＳ Ｐゴシック"/>
        <family val="3"/>
        <charset val="128"/>
      </rPr>
      <t>夜景</t>
    </r>
    <r>
      <rPr>
        <b/>
        <sz val="9"/>
        <color indexed="56"/>
        <rFont val="ＭＳ Ｐゴシック"/>
        <family val="3"/>
        <charset val="128"/>
      </rPr>
      <t>：火の山公園　</t>
    </r>
    <r>
      <rPr>
        <b/>
        <sz val="9"/>
        <color indexed="10"/>
        <rFont val="ＭＳ Ｐゴシック"/>
        <family val="3"/>
        <charset val="128"/>
      </rPr>
      <t>国宝</t>
    </r>
    <r>
      <rPr>
        <b/>
        <sz val="9"/>
        <color indexed="56"/>
        <rFont val="ＭＳ Ｐゴシック"/>
        <family val="3"/>
        <charset val="128"/>
      </rPr>
      <t>：功山寺　</t>
    </r>
    <r>
      <rPr>
        <b/>
        <sz val="9"/>
        <color indexed="10"/>
        <rFont val="ＭＳ Ｐゴシック"/>
        <family val="3"/>
        <charset val="128"/>
      </rPr>
      <t>神社</t>
    </r>
    <r>
      <rPr>
        <b/>
        <sz val="9"/>
        <color indexed="10"/>
        <rFont val="ＭＳ Ｐゴシック"/>
        <family val="3"/>
        <charset val="128"/>
      </rPr>
      <t>、国宝</t>
    </r>
    <r>
      <rPr>
        <b/>
        <sz val="9"/>
        <color indexed="56"/>
        <rFont val="ＭＳ Ｐゴシック"/>
        <family val="3"/>
        <charset val="128"/>
      </rPr>
      <t xml:space="preserve">：住吉神社
</t>
    </r>
    <r>
      <rPr>
        <b/>
        <sz val="9"/>
        <color indexed="10"/>
        <rFont val="ＭＳ Ｐゴシック"/>
        <family val="3"/>
        <charset val="128"/>
      </rPr>
      <t>名木</t>
    </r>
    <r>
      <rPr>
        <b/>
        <sz val="9"/>
        <color indexed="56"/>
        <rFont val="ＭＳ Ｐゴシック"/>
        <family val="3"/>
        <charset val="128"/>
      </rPr>
      <t>：川棚のクス　</t>
    </r>
    <r>
      <rPr>
        <b/>
        <sz val="9"/>
        <color indexed="10"/>
        <rFont val="ＭＳ Ｐゴシック"/>
        <family val="3"/>
        <charset val="128"/>
      </rPr>
      <t>名勝</t>
    </r>
    <r>
      <rPr>
        <b/>
        <sz val="9"/>
        <color indexed="56"/>
        <rFont val="ＭＳ Ｐゴシック"/>
        <family val="3"/>
        <charset val="128"/>
      </rPr>
      <t>：狗留孫山　</t>
    </r>
    <r>
      <rPr>
        <b/>
        <sz val="9"/>
        <color indexed="10"/>
        <rFont val="ＭＳ Ｐゴシック"/>
        <family val="3"/>
        <charset val="128"/>
      </rPr>
      <t>名勝</t>
    </r>
    <r>
      <rPr>
        <b/>
        <sz val="9"/>
        <color indexed="56"/>
        <rFont val="ＭＳ Ｐゴシック"/>
        <family val="3"/>
        <charset val="128"/>
      </rPr>
      <t>：石柱渓　</t>
    </r>
    <r>
      <rPr>
        <b/>
        <sz val="9"/>
        <color indexed="10"/>
        <rFont val="ＭＳ Ｐゴシック"/>
        <family val="3"/>
        <charset val="128"/>
      </rPr>
      <t>名水</t>
    </r>
    <r>
      <rPr>
        <b/>
        <sz val="9"/>
        <color indexed="56"/>
        <rFont val="ＭＳ Ｐゴシック"/>
        <family val="3"/>
        <charset val="128"/>
      </rPr>
      <t>：別府弁天地　</t>
    </r>
    <r>
      <rPr>
        <b/>
        <sz val="9"/>
        <color indexed="10"/>
        <rFont val="ＭＳ Ｐゴシック"/>
        <family val="3"/>
        <charset val="128"/>
      </rPr>
      <t>歴史の道</t>
    </r>
    <r>
      <rPr>
        <b/>
        <sz val="9"/>
        <color indexed="56"/>
        <rFont val="ＭＳ Ｐゴシック"/>
        <family val="3"/>
        <charset val="128"/>
      </rPr>
      <t xml:space="preserve">：雲雀峠越
</t>
    </r>
    <r>
      <rPr>
        <b/>
        <sz val="9"/>
        <color indexed="10"/>
        <rFont val="ＭＳ Ｐゴシック"/>
        <family val="3"/>
        <charset val="128"/>
      </rPr>
      <t>遊歩、風景、２１世紀風景、日本百景、平成百景</t>
    </r>
    <r>
      <rPr>
        <b/>
        <sz val="9"/>
        <color indexed="56"/>
        <rFont val="ＭＳ Ｐゴシック"/>
        <family val="3"/>
        <charset val="128"/>
      </rPr>
      <t>：秋芳洞・秋吉台</t>
    </r>
    <rPh sb="0" eb="2">
      <t>レキシ</t>
    </rPh>
    <rPh sb="2" eb="4">
      <t>フウド</t>
    </rPh>
    <rPh sb="5" eb="8">
      <t>シモノセキシ</t>
    </rPh>
    <rPh sb="9" eb="11">
      <t>ジンジャ</t>
    </rPh>
    <rPh sb="12" eb="14">
      <t>アカマ</t>
    </rPh>
    <rPh sb="14" eb="16">
      <t>ジングウ</t>
    </rPh>
    <rPh sb="17" eb="19">
      <t>ヤケイ</t>
    </rPh>
    <rPh sb="20" eb="21">
      <t>ヒ</t>
    </rPh>
    <rPh sb="22" eb="23">
      <t>ヤマ</t>
    </rPh>
    <rPh sb="23" eb="25">
      <t>コウエン</t>
    </rPh>
    <rPh sb="26" eb="28">
      <t>コクホウ</t>
    </rPh>
    <rPh sb="33" eb="35">
      <t>ジンジャ</t>
    </rPh>
    <rPh sb="36" eb="38">
      <t>コクホウ</t>
    </rPh>
    <rPh sb="39" eb="41">
      <t>スミヨシ</t>
    </rPh>
    <rPh sb="41" eb="43">
      <t>ジンジャ</t>
    </rPh>
    <rPh sb="44" eb="46">
      <t>メイボク</t>
    </rPh>
    <rPh sb="47" eb="49">
      <t>カワタナ</t>
    </rPh>
    <rPh sb="53" eb="55">
      <t>メイショウ</t>
    </rPh>
    <rPh sb="61" eb="63">
      <t>メイショウ</t>
    </rPh>
    <rPh sb="68" eb="70">
      <t>メイスイ</t>
    </rPh>
    <rPh sb="77" eb="79">
      <t>レキシ</t>
    </rPh>
    <rPh sb="80" eb="81">
      <t>ミチ</t>
    </rPh>
    <rPh sb="82" eb="84">
      <t>ヒバリ</t>
    </rPh>
    <rPh sb="84" eb="85">
      <t>トウゲ</t>
    </rPh>
    <rPh sb="85" eb="86">
      <t>ゴ</t>
    </rPh>
    <rPh sb="87" eb="89">
      <t>ユウホ</t>
    </rPh>
    <rPh sb="90" eb="92">
      <t>フウケイ</t>
    </rPh>
    <rPh sb="95" eb="97">
      <t>セイキ</t>
    </rPh>
    <rPh sb="97" eb="99">
      <t>フウケイ</t>
    </rPh>
    <rPh sb="100" eb="102">
      <t>ニホン</t>
    </rPh>
    <rPh sb="102" eb="104">
      <t>ヒャッケイ</t>
    </rPh>
    <rPh sb="105" eb="107">
      <t>ヘイセイ</t>
    </rPh>
    <rPh sb="107" eb="109">
      <t>ヒャッケイ</t>
    </rPh>
    <rPh sb="110" eb="113">
      <t>アキヨシドウ</t>
    </rPh>
    <rPh sb="114" eb="117">
      <t>アキヨシダイ</t>
    </rPh>
    <phoneticPr fontId="1"/>
  </si>
  <si>
    <r>
      <rPr>
        <b/>
        <sz val="9"/>
        <color indexed="10"/>
        <rFont val="ＭＳ Ｐゴシック"/>
        <family val="3"/>
        <charset val="128"/>
      </rPr>
      <t>名湯</t>
    </r>
    <r>
      <rPr>
        <b/>
        <sz val="9"/>
        <color indexed="56"/>
        <rFont val="ＭＳ Ｐゴシック"/>
        <family val="3"/>
        <charset val="128"/>
      </rPr>
      <t>：長門湯本　</t>
    </r>
    <r>
      <rPr>
        <b/>
        <sz val="9"/>
        <color indexed="10"/>
        <rFont val="ＭＳ Ｐゴシック"/>
        <family val="3"/>
        <charset val="128"/>
      </rPr>
      <t>渚、日本百景、名勝</t>
    </r>
    <r>
      <rPr>
        <b/>
        <sz val="9"/>
        <color indexed="56"/>
        <rFont val="ＭＳ Ｐゴシック"/>
        <family val="3"/>
        <charset val="128"/>
      </rPr>
      <t>：青海島　</t>
    </r>
    <r>
      <rPr>
        <b/>
        <sz val="9"/>
        <color indexed="10"/>
        <rFont val="ＭＳ Ｐゴシック"/>
        <family val="3"/>
        <charset val="128"/>
      </rPr>
      <t>名勝</t>
    </r>
    <r>
      <rPr>
        <b/>
        <sz val="9"/>
        <color indexed="56"/>
        <rFont val="ＭＳ Ｐゴシック"/>
        <family val="3"/>
        <charset val="128"/>
      </rPr>
      <t>：龍宮の潮吹　</t>
    </r>
    <r>
      <rPr>
        <b/>
        <sz val="9"/>
        <color indexed="10"/>
        <rFont val="ＭＳ Ｐゴシック"/>
        <family val="3"/>
        <charset val="128"/>
      </rPr>
      <t>棚田</t>
    </r>
    <r>
      <rPr>
        <b/>
        <sz val="9"/>
        <color indexed="56"/>
        <rFont val="ＭＳ Ｐゴシック"/>
        <family val="3"/>
        <charset val="128"/>
      </rPr>
      <t>：油谷東郷畑　</t>
    </r>
    <r>
      <rPr>
        <b/>
        <sz val="9"/>
        <color indexed="10"/>
        <rFont val="ＭＳ Ｐゴシック"/>
        <family val="3"/>
        <charset val="128"/>
      </rPr>
      <t>名勝</t>
    </r>
    <r>
      <rPr>
        <b/>
        <sz val="9"/>
        <color indexed="56"/>
        <rFont val="ＭＳ Ｐゴシック"/>
        <family val="3"/>
        <charset val="128"/>
      </rPr>
      <t xml:space="preserve">：俵島
</t>
    </r>
    <r>
      <rPr>
        <b/>
        <sz val="9"/>
        <color indexed="10"/>
        <rFont val="ＭＳ Ｐゴシック"/>
        <family val="3"/>
        <charset val="128"/>
      </rPr>
      <t>岬・</t>
    </r>
    <r>
      <rPr>
        <b/>
        <sz val="9"/>
        <color indexed="10"/>
        <rFont val="ＭＳ Ｐゴシック"/>
        <family val="3"/>
        <charset val="128"/>
      </rPr>
      <t>灯台</t>
    </r>
    <r>
      <rPr>
        <b/>
        <sz val="9"/>
        <color indexed="56"/>
        <rFont val="ＭＳ Ｐゴシック"/>
        <family val="3"/>
        <charset val="128"/>
      </rPr>
      <t>：角島灯台　</t>
    </r>
    <r>
      <rPr>
        <b/>
        <sz val="9"/>
        <color indexed="10"/>
        <rFont val="ＭＳ Ｐゴシック"/>
        <family val="3"/>
        <charset val="128"/>
      </rPr>
      <t>名木</t>
    </r>
    <r>
      <rPr>
        <b/>
        <sz val="9"/>
        <color indexed="56"/>
        <rFont val="ＭＳ Ｐゴシック"/>
        <family val="3"/>
        <charset val="128"/>
      </rPr>
      <t>：恩徳寺イブキ　</t>
    </r>
    <r>
      <rPr>
        <b/>
        <sz val="9"/>
        <color indexed="10"/>
        <rFont val="ＭＳ Ｐゴシック"/>
        <family val="3"/>
        <charset val="128"/>
      </rPr>
      <t>快水浴</t>
    </r>
    <r>
      <rPr>
        <b/>
        <sz val="9"/>
        <color indexed="56"/>
        <rFont val="ＭＳ Ｐゴシック"/>
        <family val="3"/>
        <charset val="128"/>
      </rPr>
      <t>：土井ヶ浜</t>
    </r>
    <rPh sb="0" eb="2">
      <t>メイトウ</t>
    </rPh>
    <rPh sb="3" eb="5">
      <t>ナガト</t>
    </rPh>
    <rPh sb="5" eb="7">
      <t>ユモト</t>
    </rPh>
    <rPh sb="8" eb="9">
      <t>ナギサ</t>
    </rPh>
    <rPh sb="10" eb="12">
      <t>ニホン</t>
    </rPh>
    <rPh sb="12" eb="14">
      <t>ヒャッケイ</t>
    </rPh>
    <rPh sb="15" eb="17">
      <t>メイショウ</t>
    </rPh>
    <rPh sb="18" eb="20">
      <t>アオウミ</t>
    </rPh>
    <rPh sb="20" eb="21">
      <t>シマ</t>
    </rPh>
    <rPh sb="22" eb="24">
      <t>メイショウ</t>
    </rPh>
    <rPh sb="25" eb="27">
      <t>リュウグウ</t>
    </rPh>
    <rPh sb="28" eb="29">
      <t>シオ</t>
    </rPh>
    <rPh sb="29" eb="30">
      <t>フ</t>
    </rPh>
    <rPh sb="31" eb="33">
      <t>タナダ</t>
    </rPh>
    <rPh sb="40" eb="42">
      <t>メイショウ</t>
    </rPh>
    <rPh sb="43" eb="44">
      <t>タワラ</t>
    </rPh>
    <rPh sb="44" eb="45">
      <t>シマ</t>
    </rPh>
    <rPh sb="46" eb="47">
      <t>ミサキ</t>
    </rPh>
    <rPh sb="48" eb="50">
      <t>トウダイ</t>
    </rPh>
    <rPh sb="51" eb="52">
      <t>カク</t>
    </rPh>
    <rPh sb="52" eb="53">
      <t>シマ</t>
    </rPh>
    <rPh sb="53" eb="55">
      <t>トウダイ</t>
    </rPh>
    <rPh sb="56" eb="58">
      <t>メイボク</t>
    </rPh>
    <rPh sb="66" eb="67">
      <t>ココロヨ</t>
    </rPh>
    <rPh sb="67" eb="69">
      <t>スイヨク</t>
    </rPh>
    <phoneticPr fontId="1"/>
  </si>
  <si>
    <r>
      <rPr>
        <b/>
        <sz val="9"/>
        <color indexed="10"/>
        <rFont val="ＭＳ Ｐゴシック"/>
        <family val="3"/>
        <charset val="128"/>
      </rPr>
      <t>道</t>
    </r>
    <r>
      <rPr>
        <b/>
        <sz val="9"/>
        <color indexed="56"/>
        <rFont val="ＭＳ Ｐゴシック"/>
        <family val="3"/>
        <charset val="128"/>
      </rPr>
      <t>：菊屋横丁</t>
    </r>
    <r>
      <rPr>
        <b/>
        <sz val="9"/>
        <color indexed="10"/>
        <rFont val="ＭＳ Ｐゴシック"/>
        <family val="3"/>
        <charset val="128"/>
      </rPr>
      <t>　歴史風土</t>
    </r>
    <r>
      <rPr>
        <b/>
        <sz val="9"/>
        <color indexed="56"/>
        <rFont val="ＭＳ Ｐゴシック"/>
        <family val="3"/>
        <charset val="128"/>
      </rPr>
      <t>：萩市　</t>
    </r>
    <r>
      <rPr>
        <b/>
        <sz val="9"/>
        <color indexed="10"/>
        <rFont val="ＭＳ Ｐゴシック"/>
        <family val="3"/>
        <charset val="128"/>
      </rPr>
      <t>名城</t>
    </r>
    <r>
      <rPr>
        <b/>
        <sz val="9"/>
        <color indexed="56"/>
        <rFont val="ＭＳ Ｐゴシック"/>
        <family val="3"/>
        <charset val="128"/>
      </rPr>
      <t>：萩城　</t>
    </r>
    <r>
      <rPr>
        <b/>
        <sz val="9"/>
        <color indexed="10"/>
        <rFont val="ＭＳ Ｐゴシック"/>
        <family val="3"/>
        <charset val="128"/>
      </rPr>
      <t>建造物保存地区</t>
    </r>
    <r>
      <rPr>
        <b/>
        <sz val="9"/>
        <color indexed="56"/>
        <rFont val="ＭＳ Ｐゴシック"/>
        <family val="3"/>
        <charset val="128"/>
      </rPr>
      <t xml:space="preserve">：萩市堀内地区、萩平安古地区、萩市浜崎
</t>
    </r>
    <r>
      <rPr>
        <b/>
        <sz val="9"/>
        <color indexed="10"/>
        <rFont val="ＭＳ Ｐゴシック"/>
        <family val="3"/>
        <charset val="128"/>
      </rPr>
      <t>快水浴</t>
    </r>
    <r>
      <rPr>
        <b/>
        <sz val="9"/>
        <color indexed="56"/>
        <rFont val="ＭＳ Ｐゴシック"/>
        <family val="3"/>
        <charset val="128"/>
      </rPr>
      <t>：菊ヶ浜　</t>
    </r>
    <r>
      <rPr>
        <b/>
        <sz val="9"/>
        <color indexed="10"/>
        <rFont val="ＭＳ Ｐゴシック"/>
        <family val="3"/>
        <charset val="128"/>
      </rPr>
      <t>百寺</t>
    </r>
    <r>
      <rPr>
        <b/>
        <sz val="9"/>
        <color indexed="56"/>
        <rFont val="ＭＳ Ｐゴシック"/>
        <family val="3"/>
        <charset val="128"/>
      </rPr>
      <t>：東光寺　</t>
    </r>
    <r>
      <rPr>
        <b/>
        <sz val="9"/>
        <color indexed="10"/>
        <rFont val="ＭＳ Ｐゴシック"/>
        <family val="3"/>
        <charset val="128"/>
      </rPr>
      <t>夕日</t>
    </r>
    <r>
      <rPr>
        <b/>
        <sz val="9"/>
        <color indexed="56"/>
        <rFont val="ＭＳ Ｐゴシック"/>
        <family val="3"/>
        <charset val="128"/>
      </rPr>
      <t>：笠山　</t>
    </r>
    <r>
      <rPr>
        <b/>
        <sz val="9"/>
        <color indexed="10"/>
        <rFont val="ＭＳ Ｐゴシック"/>
        <family val="3"/>
        <charset val="128"/>
      </rPr>
      <t>名勝</t>
    </r>
    <r>
      <rPr>
        <b/>
        <sz val="9"/>
        <color indexed="56"/>
        <rFont val="ＭＳ Ｐゴシック"/>
        <family val="3"/>
        <charset val="128"/>
      </rPr>
      <t>：須佐湾　</t>
    </r>
    <r>
      <rPr>
        <b/>
        <sz val="9"/>
        <color indexed="10"/>
        <rFont val="ＭＳ Ｐゴシック"/>
        <family val="3"/>
        <charset val="128"/>
      </rPr>
      <t>むら景観</t>
    </r>
    <r>
      <rPr>
        <b/>
        <sz val="9"/>
        <color indexed="56"/>
        <rFont val="ＭＳ Ｐゴシック"/>
        <family val="3"/>
        <charset val="128"/>
      </rPr>
      <t>：萩市（伏馬）　</t>
    </r>
    <r>
      <rPr>
        <b/>
        <sz val="9"/>
        <color indexed="10"/>
        <rFont val="ＭＳ Ｐゴシック"/>
        <family val="3"/>
        <charset val="128"/>
      </rPr>
      <t>自然</t>
    </r>
    <r>
      <rPr>
        <b/>
        <sz val="9"/>
        <color indexed="56"/>
        <rFont val="ＭＳ Ｐゴシック"/>
        <family val="3"/>
        <charset val="128"/>
      </rPr>
      <t xml:space="preserve">：十種ケ峰
</t>
    </r>
    <r>
      <rPr>
        <b/>
        <sz val="9"/>
        <color indexed="10"/>
        <rFont val="ＭＳ Ｐゴシック"/>
        <family val="3"/>
        <charset val="128"/>
      </rPr>
      <t>溪谷、森林浴の森、自然、日本百景、名勝</t>
    </r>
    <r>
      <rPr>
        <b/>
        <sz val="9"/>
        <color indexed="56"/>
        <rFont val="ＭＳ Ｐゴシック"/>
        <family val="3"/>
        <charset val="128"/>
      </rPr>
      <t>：長門峡</t>
    </r>
    <rPh sb="0" eb="1">
      <t>ミチ</t>
    </rPh>
    <rPh sb="4" eb="6">
      <t>ヨコチョウ</t>
    </rPh>
    <rPh sb="7" eb="9">
      <t>レキシ</t>
    </rPh>
    <rPh sb="9" eb="11">
      <t>フウド</t>
    </rPh>
    <rPh sb="12" eb="14">
      <t>ハギシ</t>
    </rPh>
    <rPh sb="15" eb="17">
      <t>メイジョウ</t>
    </rPh>
    <rPh sb="18" eb="19">
      <t>ハギ</t>
    </rPh>
    <rPh sb="19" eb="20">
      <t>ジョウ</t>
    </rPh>
    <rPh sb="21" eb="24">
      <t>ケンゾウブツ</t>
    </rPh>
    <rPh sb="24" eb="26">
      <t>ホゾン</t>
    </rPh>
    <rPh sb="26" eb="28">
      <t>チク</t>
    </rPh>
    <rPh sb="48" eb="49">
      <t>ココロヨ</t>
    </rPh>
    <rPh sb="49" eb="51">
      <t>スイヨク</t>
    </rPh>
    <rPh sb="52" eb="53">
      <t>キク</t>
    </rPh>
    <rPh sb="54" eb="55">
      <t>ハマ</t>
    </rPh>
    <rPh sb="56" eb="57">
      <t>ヒャク</t>
    </rPh>
    <rPh sb="57" eb="58">
      <t>テラ</t>
    </rPh>
    <rPh sb="59" eb="61">
      <t>トウコウ</t>
    </rPh>
    <rPh sb="61" eb="62">
      <t>テラ</t>
    </rPh>
    <rPh sb="63" eb="65">
      <t>ユウヒ</t>
    </rPh>
    <rPh sb="66" eb="67">
      <t>カサ</t>
    </rPh>
    <rPh sb="67" eb="68">
      <t>ヤマ</t>
    </rPh>
    <rPh sb="69" eb="71">
      <t>メイショウ</t>
    </rPh>
    <rPh sb="72" eb="74">
      <t>スサ</t>
    </rPh>
    <rPh sb="74" eb="75">
      <t>ワン</t>
    </rPh>
    <rPh sb="78" eb="80">
      <t>ケイカン</t>
    </rPh>
    <rPh sb="88" eb="90">
      <t>シゼン</t>
    </rPh>
    <rPh sb="96" eb="98">
      <t>ケイコク</t>
    </rPh>
    <rPh sb="99" eb="102">
      <t>シンリンヨク</t>
    </rPh>
    <rPh sb="103" eb="104">
      <t>モリ</t>
    </rPh>
    <rPh sb="105" eb="107">
      <t>シゼン</t>
    </rPh>
    <rPh sb="108" eb="110">
      <t>ニホン</t>
    </rPh>
    <rPh sb="110" eb="112">
      <t>ヒャッケイ</t>
    </rPh>
    <rPh sb="113" eb="115">
      <t>メイショウ</t>
    </rPh>
    <rPh sb="116" eb="118">
      <t>ナガト</t>
    </rPh>
    <rPh sb="118" eb="119">
      <t>キョウ</t>
    </rPh>
    <phoneticPr fontId="1"/>
  </si>
  <si>
    <r>
      <rPr>
        <b/>
        <sz val="9"/>
        <color indexed="10"/>
        <rFont val="ＭＳ Ｐゴシック"/>
        <family val="3"/>
        <charset val="128"/>
      </rPr>
      <t>快水浴場</t>
    </r>
    <r>
      <rPr>
        <b/>
        <sz val="9"/>
        <color indexed="56"/>
        <rFont val="ＭＳ Ｐゴシック"/>
        <family val="3"/>
        <charset val="128"/>
      </rPr>
      <t>：阿久根大島　</t>
    </r>
    <r>
      <rPr>
        <b/>
        <sz val="9"/>
        <color indexed="10"/>
        <rFont val="ＭＳ Ｐゴシック"/>
        <family val="3"/>
        <charset val="128"/>
      </rPr>
      <t>快水浴場</t>
    </r>
    <r>
      <rPr>
        <b/>
        <sz val="9"/>
        <color indexed="56"/>
        <rFont val="ＭＳ Ｐゴシック"/>
        <family val="3"/>
        <charset val="128"/>
      </rPr>
      <t>：脇本海水浴場　</t>
    </r>
    <r>
      <rPr>
        <b/>
        <sz val="9"/>
        <color indexed="10"/>
        <rFont val="ＭＳ Ｐゴシック"/>
        <family val="3"/>
        <charset val="128"/>
      </rPr>
      <t>音風景</t>
    </r>
    <r>
      <rPr>
        <b/>
        <sz val="9"/>
        <color indexed="56"/>
        <rFont val="ＭＳ Ｐゴシック"/>
        <family val="3"/>
        <charset val="128"/>
      </rPr>
      <t>：出水ツル渡来地　</t>
    </r>
    <r>
      <rPr>
        <b/>
        <sz val="9"/>
        <color indexed="10"/>
        <rFont val="ＭＳ Ｐゴシック"/>
        <family val="3"/>
        <charset val="128"/>
      </rPr>
      <t>歴史の道</t>
    </r>
    <r>
      <rPr>
        <b/>
        <sz val="9"/>
        <color indexed="56"/>
        <rFont val="ＭＳ Ｐゴシック"/>
        <family val="3"/>
        <charset val="128"/>
      </rPr>
      <t xml:space="preserve">：薩摩街道
</t>
    </r>
    <r>
      <rPr>
        <b/>
        <sz val="9"/>
        <color indexed="10"/>
        <rFont val="ＭＳ Ｐゴシック"/>
        <family val="3"/>
        <charset val="128"/>
      </rPr>
      <t>建造物群保存</t>
    </r>
    <r>
      <rPr>
        <b/>
        <sz val="9"/>
        <color indexed="56"/>
        <rFont val="ＭＳ Ｐゴシック"/>
        <family val="3"/>
        <charset val="128"/>
      </rPr>
      <t>：出水麓武家屋敷　</t>
    </r>
    <r>
      <rPr>
        <b/>
        <sz val="9"/>
        <color indexed="10"/>
        <rFont val="ＭＳ Ｐゴシック"/>
        <family val="3"/>
        <charset val="128"/>
      </rPr>
      <t>渓谷、森林浴の森</t>
    </r>
    <r>
      <rPr>
        <b/>
        <sz val="9"/>
        <color indexed="56"/>
        <rFont val="ＭＳ Ｐゴシック"/>
        <family val="3"/>
        <charset val="128"/>
      </rPr>
      <t>：奥十曽渓谷　</t>
    </r>
    <r>
      <rPr>
        <b/>
        <sz val="9"/>
        <color indexed="10"/>
        <rFont val="ＭＳ Ｐゴシック"/>
        <family val="3"/>
        <charset val="128"/>
      </rPr>
      <t>巨木、森の巨人</t>
    </r>
    <r>
      <rPr>
        <b/>
        <sz val="9"/>
        <color indexed="56"/>
        <rFont val="ＭＳ Ｐゴシック"/>
        <family val="3"/>
        <charset val="128"/>
      </rPr>
      <t xml:space="preserve">：エドヒガン桜
</t>
    </r>
    <r>
      <rPr>
        <b/>
        <sz val="9"/>
        <color indexed="10"/>
        <rFont val="ＭＳ Ｐゴシック"/>
        <family val="3"/>
        <charset val="128"/>
      </rPr>
      <t>森の巨人</t>
    </r>
    <r>
      <rPr>
        <b/>
        <sz val="9"/>
        <color indexed="56"/>
        <rFont val="ＭＳ Ｐゴシック"/>
        <family val="3"/>
        <charset val="128"/>
      </rPr>
      <t>：三州谷の大ケヤキ　</t>
    </r>
    <r>
      <rPr>
        <b/>
        <sz val="9"/>
        <color indexed="10"/>
        <rFont val="ＭＳ Ｐゴシック"/>
        <family val="3"/>
        <charset val="128"/>
      </rPr>
      <t>桜名所</t>
    </r>
    <r>
      <rPr>
        <b/>
        <sz val="9"/>
        <color indexed="56"/>
        <rFont val="ＭＳ Ｐゴシック"/>
        <family val="3"/>
        <charset val="128"/>
      </rPr>
      <t>：中元公園　</t>
    </r>
    <r>
      <rPr>
        <b/>
        <sz val="9"/>
        <color indexed="10"/>
        <rFont val="ＭＳ Ｐゴシック"/>
        <family val="3"/>
        <charset val="128"/>
      </rPr>
      <t>平成百景</t>
    </r>
    <r>
      <rPr>
        <b/>
        <sz val="9"/>
        <color indexed="56"/>
        <rFont val="ＭＳ Ｐゴシック"/>
        <family val="3"/>
        <charset val="128"/>
      </rPr>
      <t>：曽木の滝　</t>
    </r>
    <r>
      <rPr>
        <b/>
        <sz val="9"/>
        <color indexed="10"/>
        <rFont val="ＭＳ Ｐゴシック"/>
        <family val="3"/>
        <charset val="128"/>
      </rPr>
      <t>棚田</t>
    </r>
    <r>
      <rPr>
        <b/>
        <sz val="9"/>
        <color indexed="56"/>
        <rFont val="ＭＳ Ｐゴシック"/>
        <family val="3"/>
        <charset val="128"/>
      </rPr>
      <t xml:space="preserve">：栗野幸田
</t>
    </r>
    <r>
      <rPr>
        <b/>
        <sz val="9"/>
        <color indexed="10"/>
        <rFont val="ＭＳ Ｐゴシック"/>
        <family val="3"/>
        <charset val="128"/>
      </rPr>
      <t>名水</t>
    </r>
    <r>
      <rPr>
        <b/>
        <sz val="9"/>
        <color indexed="56"/>
        <rFont val="ＭＳ Ｐゴシック"/>
        <family val="3"/>
        <charset val="128"/>
      </rPr>
      <t>：丸池湧水　</t>
    </r>
    <r>
      <rPr>
        <b/>
        <sz val="9"/>
        <color indexed="10"/>
        <rFont val="ＭＳ Ｐゴシック"/>
        <family val="3"/>
        <charset val="128"/>
      </rPr>
      <t>名湯</t>
    </r>
    <r>
      <rPr>
        <b/>
        <sz val="9"/>
        <color indexed="56"/>
        <rFont val="ＭＳ Ｐゴシック"/>
        <family val="3"/>
        <charset val="128"/>
      </rPr>
      <t>：栗野岳温泉</t>
    </r>
    <rPh sb="0" eb="1">
      <t>ココロヨ</t>
    </rPh>
    <rPh sb="1" eb="2">
      <t>スイ</t>
    </rPh>
    <rPh sb="2" eb="4">
      <t>ヨクジョウ</t>
    </rPh>
    <rPh sb="5" eb="8">
      <t>アクネ</t>
    </rPh>
    <rPh sb="8" eb="10">
      <t>オオシマ</t>
    </rPh>
    <rPh sb="11" eb="12">
      <t>ココロヨ</t>
    </rPh>
    <rPh sb="12" eb="13">
      <t>スイ</t>
    </rPh>
    <rPh sb="13" eb="15">
      <t>ヨクジョウ</t>
    </rPh>
    <rPh sb="18" eb="21">
      <t>カイスイヨク</t>
    </rPh>
    <rPh sb="21" eb="22">
      <t>ジョウ</t>
    </rPh>
    <rPh sb="23" eb="24">
      <t>オト</t>
    </rPh>
    <rPh sb="24" eb="26">
      <t>フウケイ</t>
    </rPh>
    <rPh sb="27" eb="29">
      <t>イズミ</t>
    </rPh>
    <rPh sb="31" eb="33">
      <t>トライ</t>
    </rPh>
    <rPh sb="33" eb="34">
      <t>チ</t>
    </rPh>
    <rPh sb="35" eb="37">
      <t>レキシ</t>
    </rPh>
    <rPh sb="38" eb="39">
      <t>ミチ</t>
    </rPh>
    <rPh sb="40" eb="42">
      <t>サツマ</t>
    </rPh>
    <rPh sb="42" eb="44">
      <t>カイドウ</t>
    </rPh>
    <rPh sb="45" eb="48">
      <t>ケンゾウブツ</t>
    </rPh>
    <rPh sb="48" eb="49">
      <t>グン</t>
    </rPh>
    <rPh sb="49" eb="51">
      <t>ホゾン</t>
    </rPh>
    <rPh sb="52" eb="54">
      <t>イズミ</t>
    </rPh>
    <rPh sb="54" eb="55">
      <t>フモト</t>
    </rPh>
    <rPh sb="55" eb="57">
      <t>ブケ</t>
    </rPh>
    <rPh sb="57" eb="59">
      <t>ヤシキ</t>
    </rPh>
    <rPh sb="60" eb="62">
      <t>ケイコク</t>
    </rPh>
    <rPh sb="63" eb="66">
      <t>シンリンヨク</t>
    </rPh>
    <rPh sb="67" eb="68">
      <t>モリ</t>
    </rPh>
    <rPh sb="69" eb="70">
      <t>オク</t>
    </rPh>
    <rPh sb="70" eb="71">
      <t>ジュウ</t>
    </rPh>
    <rPh sb="71" eb="72">
      <t>ソ</t>
    </rPh>
    <rPh sb="72" eb="74">
      <t>ケイコク</t>
    </rPh>
    <rPh sb="75" eb="77">
      <t>キョボク</t>
    </rPh>
    <rPh sb="78" eb="79">
      <t>モリ</t>
    </rPh>
    <rPh sb="80" eb="82">
      <t>キョジン</t>
    </rPh>
    <rPh sb="88" eb="89">
      <t>サクラ</t>
    </rPh>
    <rPh sb="90" eb="91">
      <t>モリ</t>
    </rPh>
    <rPh sb="92" eb="94">
      <t>キョジン</t>
    </rPh>
    <rPh sb="95" eb="97">
      <t>サンシュウ</t>
    </rPh>
    <rPh sb="97" eb="98">
      <t>タニ</t>
    </rPh>
    <rPh sb="99" eb="100">
      <t>オオ</t>
    </rPh>
    <rPh sb="104" eb="105">
      <t>サクラ</t>
    </rPh>
    <rPh sb="105" eb="107">
      <t>メイショ</t>
    </rPh>
    <rPh sb="108" eb="110">
      <t>チュウゲン</t>
    </rPh>
    <rPh sb="110" eb="112">
      <t>コウエン</t>
    </rPh>
    <rPh sb="113" eb="115">
      <t>ヘイセイ</t>
    </rPh>
    <rPh sb="115" eb="116">
      <t>ヒャッ</t>
    </rPh>
    <phoneticPr fontId="1"/>
  </si>
  <si>
    <r>
      <rPr>
        <b/>
        <sz val="9"/>
        <color indexed="10"/>
        <rFont val="ＭＳ Ｐゴシック"/>
        <family val="3"/>
        <charset val="128"/>
      </rPr>
      <t>桜名所</t>
    </r>
    <r>
      <rPr>
        <b/>
        <sz val="9"/>
        <color indexed="56"/>
        <rFont val="ＭＳ Ｐゴシック"/>
        <family val="3"/>
        <charset val="128"/>
      </rPr>
      <t>：大法師公園　</t>
    </r>
    <r>
      <rPr>
        <b/>
        <sz val="9"/>
        <color indexed="10"/>
        <rFont val="ＭＳ Ｐゴシック"/>
        <family val="3"/>
        <charset val="128"/>
      </rPr>
      <t>朝日</t>
    </r>
    <r>
      <rPr>
        <b/>
        <sz val="9"/>
        <color indexed="56"/>
        <rFont val="ＭＳ Ｐゴシック"/>
        <family val="3"/>
        <charset val="128"/>
      </rPr>
      <t>：増穂町（高下）　</t>
    </r>
    <r>
      <rPr>
        <b/>
        <sz val="9"/>
        <color indexed="10"/>
        <rFont val="ＭＳ Ｐゴシック"/>
        <family val="3"/>
        <charset val="128"/>
      </rPr>
      <t>都市公園</t>
    </r>
    <r>
      <rPr>
        <b/>
        <sz val="9"/>
        <color indexed="56"/>
        <rFont val="ＭＳ Ｐゴシック"/>
        <family val="3"/>
        <charset val="128"/>
      </rPr>
      <t>：小瀬スポーツ公園　</t>
    </r>
    <r>
      <rPr>
        <b/>
        <sz val="9"/>
        <color indexed="10"/>
        <rFont val="ＭＳ Ｐゴシック"/>
        <family val="3"/>
        <charset val="128"/>
      </rPr>
      <t>観光地</t>
    </r>
    <r>
      <rPr>
        <b/>
        <sz val="9"/>
        <color indexed="56"/>
        <rFont val="ＭＳ Ｐゴシック"/>
        <family val="3"/>
        <charset val="128"/>
      </rPr>
      <t xml:space="preserve">：石和温泉
</t>
    </r>
    <r>
      <rPr>
        <b/>
        <sz val="9"/>
        <color indexed="10"/>
        <rFont val="ＭＳ Ｐゴシック"/>
        <family val="3"/>
        <charset val="128"/>
      </rPr>
      <t>神社</t>
    </r>
    <r>
      <rPr>
        <b/>
        <sz val="9"/>
        <color indexed="56"/>
        <rFont val="ＭＳ Ｐゴシック"/>
        <family val="3"/>
        <charset val="128"/>
      </rPr>
      <t>：浅間神社　</t>
    </r>
    <r>
      <rPr>
        <b/>
        <sz val="9"/>
        <color indexed="10"/>
        <rFont val="ＭＳ Ｐゴシック"/>
        <family val="3"/>
        <charset val="128"/>
      </rPr>
      <t>国宝</t>
    </r>
    <r>
      <rPr>
        <b/>
        <sz val="9"/>
        <color indexed="56"/>
        <rFont val="ＭＳ Ｐゴシック"/>
        <family val="3"/>
        <charset val="128"/>
      </rPr>
      <t>：大善寺本堂　</t>
    </r>
    <r>
      <rPr>
        <b/>
        <sz val="9"/>
        <color indexed="10"/>
        <rFont val="ＭＳ Ｐゴシック"/>
        <family val="3"/>
        <charset val="128"/>
      </rPr>
      <t>かおり風景</t>
    </r>
    <r>
      <rPr>
        <b/>
        <sz val="9"/>
        <color indexed="56"/>
        <rFont val="ＭＳ Ｐゴシック"/>
        <family val="3"/>
        <charset val="128"/>
      </rPr>
      <t>：ぶどう畑とワイン　</t>
    </r>
    <r>
      <rPr>
        <b/>
        <sz val="9"/>
        <color indexed="10"/>
        <rFont val="ＭＳ Ｐゴシック"/>
        <family val="3"/>
        <charset val="128"/>
      </rPr>
      <t>国宝</t>
    </r>
    <r>
      <rPr>
        <b/>
        <sz val="9"/>
        <color indexed="56"/>
        <rFont val="ＭＳ Ｐゴシック"/>
        <family val="3"/>
        <charset val="128"/>
      </rPr>
      <t>：清白寺仏殿　</t>
    </r>
    <r>
      <rPr>
        <b/>
        <sz val="9"/>
        <color indexed="10"/>
        <rFont val="ＭＳ Ｐゴシック"/>
        <family val="3"/>
        <charset val="128"/>
      </rPr>
      <t>渓谷</t>
    </r>
    <r>
      <rPr>
        <b/>
        <sz val="9"/>
        <color indexed="56"/>
        <rFont val="ＭＳ Ｐゴシック"/>
        <family val="3"/>
        <charset val="128"/>
      </rPr>
      <t xml:space="preserve">：丹波渓谷
</t>
    </r>
    <r>
      <rPr>
        <b/>
        <sz val="9"/>
        <color indexed="10"/>
        <rFont val="ＭＳ Ｐゴシック"/>
        <family val="3"/>
        <charset val="128"/>
      </rPr>
      <t>峠</t>
    </r>
    <r>
      <rPr>
        <b/>
        <sz val="9"/>
        <color indexed="10"/>
        <rFont val="ＭＳ Ｐゴシック"/>
        <family val="3"/>
        <charset val="128"/>
      </rPr>
      <t>、秘境</t>
    </r>
    <r>
      <rPr>
        <b/>
        <sz val="9"/>
        <color indexed="56"/>
        <rFont val="ＭＳ Ｐゴシック"/>
        <family val="3"/>
        <charset val="128"/>
      </rPr>
      <t>：大菩薩峠　</t>
    </r>
    <r>
      <rPr>
        <b/>
        <sz val="9"/>
        <color indexed="10"/>
        <rFont val="ＭＳ Ｐゴシック"/>
        <family val="3"/>
        <charset val="128"/>
      </rPr>
      <t>名山</t>
    </r>
    <r>
      <rPr>
        <b/>
        <sz val="9"/>
        <color indexed="56"/>
        <rFont val="ＭＳ Ｐゴシック"/>
        <family val="3"/>
        <charset val="128"/>
      </rPr>
      <t>：大菩薩岳</t>
    </r>
    <rPh sb="0" eb="1">
      <t>サクラ</t>
    </rPh>
    <rPh sb="1" eb="3">
      <t>メイショ</t>
    </rPh>
    <rPh sb="4" eb="5">
      <t>オオ</t>
    </rPh>
    <rPh sb="5" eb="7">
      <t>ホウシ</t>
    </rPh>
    <rPh sb="7" eb="9">
      <t>コウエン</t>
    </rPh>
    <rPh sb="10" eb="12">
      <t>アサヒ</t>
    </rPh>
    <rPh sb="13" eb="15">
      <t>マスホ</t>
    </rPh>
    <rPh sb="15" eb="16">
      <t>チョウ</t>
    </rPh>
    <rPh sb="17" eb="19">
      <t>タカシタ</t>
    </rPh>
    <rPh sb="21" eb="23">
      <t>トシ</t>
    </rPh>
    <rPh sb="23" eb="25">
      <t>コウエン</t>
    </rPh>
    <rPh sb="26" eb="28">
      <t>コセ</t>
    </rPh>
    <rPh sb="32" eb="34">
      <t>コウエン</t>
    </rPh>
    <rPh sb="35" eb="38">
      <t>カンコウチ</t>
    </rPh>
    <rPh sb="39" eb="41">
      <t>イシワ</t>
    </rPh>
    <rPh sb="41" eb="43">
      <t>オンセン</t>
    </rPh>
    <rPh sb="44" eb="46">
      <t>ジンジャ</t>
    </rPh>
    <rPh sb="47" eb="49">
      <t>アサマ</t>
    </rPh>
    <rPh sb="49" eb="51">
      <t>ジンジャ</t>
    </rPh>
    <rPh sb="52" eb="54">
      <t>コクホウ</t>
    </rPh>
    <rPh sb="55" eb="58">
      <t>ダイゼンジ</t>
    </rPh>
    <rPh sb="58" eb="60">
      <t>ホンドウ</t>
    </rPh>
    <rPh sb="64" eb="66">
      <t>フウケイ</t>
    </rPh>
    <rPh sb="70" eb="71">
      <t>ハタ</t>
    </rPh>
    <rPh sb="76" eb="78">
      <t>コクホウ</t>
    </rPh>
    <rPh sb="82" eb="84">
      <t>ブツデン</t>
    </rPh>
    <rPh sb="109" eb="110">
      <t>タケ</t>
    </rPh>
    <phoneticPr fontId="1"/>
  </si>
  <si>
    <r>
      <rPr>
        <b/>
        <sz val="9"/>
        <color indexed="10"/>
        <rFont val="ＭＳ Ｐゴシック"/>
        <family val="3"/>
        <charset val="128"/>
      </rPr>
      <t>道</t>
    </r>
    <r>
      <rPr>
        <b/>
        <sz val="9"/>
        <color indexed="56"/>
        <rFont val="ＭＳ Ｐゴシック"/>
        <family val="3"/>
        <charset val="128"/>
      </rPr>
      <t>：天険親不知　</t>
    </r>
    <r>
      <rPr>
        <b/>
        <sz val="9"/>
        <color indexed="10"/>
        <rFont val="ＭＳ Ｐゴシック"/>
        <family val="3"/>
        <charset val="128"/>
      </rPr>
      <t>秘境</t>
    </r>
    <r>
      <rPr>
        <b/>
        <sz val="9"/>
        <color indexed="56"/>
        <rFont val="ＭＳ Ｐゴシック"/>
        <family val="3"/>
        <charset val="128"/>
      </rPr>
      <t>：上路の里　</t>
    </r>
    <r>
      <rPr>
        <b/>
        <sz val="9"/>
        <color indexed="10"/>
        <rFont val="ＭＳ Ｐゴシック"/>
        <family val="3"/>
        <charset val="128"/>
      </rPr>
      <t>道</t>
    </r>
    <r>
      <rPr>
        <b/>
        <sz val="9"/>
        <color indexed="56"/>
        <rFont val="ＭＳ Ｐゴシック"/>
        <family val="3"/>
        <charset val="128"/>
      </rPr>
      <t>：国道１４８号　</t>
    </r>
    <r>
      <rPr>
        <b/>
        <sz val="9"/>
        <color indexed="10"/>
        <rFont val="ＭＳ Ｐゴシック"/>
        <family val="3"/>
        <charset val="128"/>
      </rPr>
      <t>歴史の道</t>
    </r>
    <r>
      <rPr>
        <b/>
        <sz val="9"/>
        <color indexed="56"/>
        <rFont val="ＭＳ Ｐゴシック"/>
        <family val="3"/>
        <charset val="128"/>
      </rPr>
      <t>：千国街道　</t>
    </r>
    <r>
      <rPr>
        <b/>
        <sz val="9"/>
        <color indexed="10"/>
        <rFont val="ＭＳ Ｐゴシック"/>
        <family val="3"/>
        <charset val="128"/>
      </rPr>
      <t>巨木</t>
    </r>
    <r>
      <rPr>
        <b/>
        <sz val="9"/>
        <color indexed="56"/>
        <rFont val="ＭＳ Ｐゴシック"/>
        <family val="3"/>
        <charset val="128"/>
      </rPr>
      <t xml:space="preserve">：杉之当の大杉
</t>
    </r>
    <r>
      <rPr>
        <b/>
        <sz val="9"/>
        <color indexed="10"/>
        <rFont val="ＭＳ Ｐゴシック"/>
        <family val="3"/>
        <charset val="128"/>
      </rPr>
      <t>音風景</t>
    </r>
    <r>
      <rPr>
        <b/>
        <sz val="9"/>
        <color indexed="56"/>
        <rFont val="ＭＳ Ｐゴシック"/>
        <family val="3"/>
        <charset val="128"/>
      </rPr>
      <t>：尾山のセミ　</t>
    </r>
    <r>
      <rPr>
        <b/>
        <sz val="9"/>
        <color indexed="10"/>
        <rFont val="ＭＳ Ｐゴシック"/>
        <family val="3"/>
        <charset val="128"/>
      </rPr>
      <t>名</t>
    </r>
    <r>
      <rPr>
        <b/>
        <sz val="9"/>
        <color indexed="10"/>
        <rFont val="ＭＳ Ｐゴシック"/>
        <family val="3"/>
        <charset val="128"/>
      </rPr>
      <t>城</t>
    </r>
    <r>
      <rPr>
        <b/>
        <sz val="9"/>
        <color indexed="56"/>
        <rFont val="ＭＳ Ｐゴシック"/>
        <family val="3"/>
        <charset val="128"/>
      </rPr>
      <t>：春日山城　</t>
    </r>
    <r>
      <rPr>
        <b/>
        <sz val="9"/>
        <color indexed="10"/>
        <rFont val="ＭＳ Ｐゴシック"/>
        <family val="3"/>
        <charset val="128"/>
      </rPr>
      <t>桜名所</t>
    </r>
    <r>
      <rPr>
        <b/>
        <sz val="9"/>
        <color indexed="56"/>
        <rFont val="ＭＳ Ｐゴシック"/>
        <family val="3"/>
        <charset val="128"/>
      </rPr>
      <t>：高田公園　</t>
    </r>
    <r>
      <rPr>
        <b/>
        <sz val="9"/>
        <color indexed="10"/>
        <rFont val="ＭＳ Ｐゴシック"/>
        <family val="3"/>
        <charset val="128"/>
      </rPr>
      <t>風景</t>
    </r>
    <r>
      <rPr>
        <b/>
        <sz val="9"/>
        <color indexed="56"/>
        <rFont val="ＭＳ Ｐゴシック"/>
        <family val="3"/>
        <charset val="128"/>
      </rPr>
      <t>：雁木ある町並　</t>
    </r>
    <r>
      <rPr>
        <b/>
        <sz val="9"/>
        <color indexed="10"/>
        <rFont val="ＭＳ Ｐゴシック"/>
        <family val="3"/>
        <charset val="128"/>
      </rPr>
      <t>名木</t>
    </r>
    <r>
      <rPr>
        <b/>
        <sz val="9"/>
        <color indexed="56"/>
        <rFont val="ＭＳ Ｐゴシック"/>
        <family val="3"/>
        <charset val="128"/>
      </rPr>
      <t xml:space="preserve">：諏訪神社ケヤキ
</t>
    </r>
    <r>
      <rPr>
        <b/>
        <sz val="9"/>
        <color indexed="10"/>
        <rFont val="ＭＳ Ｐゴシック"/>
        <family val="3"/>
        <charset val="128"/>
      </rPr>
      <t>棚田</t>
    </r>
    <r>
      <rPr>
        <b/>
        <sz val="9"/>
        <color indexed="56"/>
        <rFont val="ＭＳ Ｐゴシック"/>
        <family val="3"/>
        <charset val="128"/>
      </rPr>
      <t>：上船倉の棚田　</t>
    </r>
    <r>
      <rPr>
        <b/>
        <sz val="9"/>
        <color indexed="10"/>
        <rFont val="ＭＳ Ｐゴシック"/>
        <family val="3"/>
        <charset val="128"/>
      </rPr>
      <t>棚田</t>
    </r>
    <r>
      <rPr>
        <b/>
        <sz val="9"/>
        <color indexed="56"/>
        <rFont val="ＭＳ Ｐゴシック"/>
        <family val="3"/>
        <charset val="128"/>
      </rPr>
      <t>：蓮野の棚田　</t>
    </r>
    <r>
      <rPr>
        <b/>
        <sz val="9"/>
        <color indexed="10"/>
        <rFont val="ＭＳ Ｐゴシック"/>
        <family val="3"/>
        <charset val="128"/>
      </rPr>
      <t>歴史の道</t>
    </r>
    <r>
      <rPr>
        <b/>
        <sz val="9"/>
        <color indexed="56"/>
        <rFont val="ＭＳ Ｐゴシック"/>
        <family val="3"/>
        <charset val="128"/>
      </rPr>
      <t>：松之山街道</t>
    </r>
    <rPh sb="0" eb="1">
      <t>ミチ</t>
    </rPh>
    <rPh sb="2" eb="4">
      <t>テンケン</t>
    </rPh>
    <rPh sb="4" eb="7">
      <t>オヤシラズ</t>
    </rPh>
    <rPh sb="8" eb="10">
      <t>ヒキョウ</t>
    </rPh>
    <rPh sb="11" eb="12">
      <t>ウエ</t>
    </rPh>
    <rPh sb="12" eb="13">
      <t>ミチ</t>
    </rPh>
    <rPh sb="14" eb="15">
      <t>サト</t>
    </rPh>
    <rPh sb="16" eb="17">
      <t>ミチ</t>
    </rPh>
    <rPh sb="18" eb="20">
      <t>コクドウ</t>
    </rPh>
    <rPh sb="23" eb="24">
      <t>ゴウ</t>
    </rPh>
    <rPh sb="25" eb="27">
      <t>レキシ</t>
    </rPh>
    <rPh sb="28" eb="29">
      <t>ミチ</t>
    </rPh>
    <rPh sb="30" eb="32">
      <t>センゴク</t>
    </rPh>
    <rPh sb="32" eb="34">
      <t>カイドウ</t>
    </rPh>
    <rPh sb="35" eb="37">
      <t>キョボク</t>
    </rPh>
    <rPh sb="38" eb="39">
      <t>スギ</t>
    </rPh>
    <rPh sb="39" eb="40">
      <t>ノ</t>
    </rPh>
    <rPh sb="40" eb="41">
      <t>ア</t>
    </rPh>
    <rPh sb="42" eb="44">
      <t>オオスギ</t>
    </rPh>
    <rPh sb="45" eb="46">
      <t>オト</t>
    </rPh>
    <rPh sb="46" eb="48">
      <t>フウケイ</t>
    </rPh>
    <rPh sb="49" eb="51">
      <t>オヤマ</t>
    </rPh>
    <rPh sb="55" eb="56">
      <t>メイ</t>
    </rPh>
    <rPh sb="56" eb="57">
      <t>シロ</t>
    </rPh>
    <rPh sb="58" eb="61">
      <t>カスガヤマ</t>
    </rPh>
    <rPh sb="61" eb="62">
      <t>ジョウ</t>
    </rPh>
    <rPh sb="63" eb="64">
      <t>サクラ</t>
    </rPh>
    <rPh sb="64" eb="66">
      <t>メイショ</t>
    </rPh>
    <rPh sb="67" eb="69">
      <t>タカダ</t>
    </rPh>
    <rPh sb="69" eb="71">
      <t>コウエン</t>
    </rPh>
    <rPh sb="72" eb="74">
      <t>フウケイ</t>
    </rPh>
    <rPh sb="75" eb="76">
      <t>ガン</t>
    </rPh>
    <rPh sb="76" eb="77">
      <t>キ</t>
    </rPh>
    <rPh sb="79" eb="81">
      <t>マチナ</t>
    </rPh>
    <rPh sb="82" eb="84">
      <t>メイボク</t>
    </rPh>
    <rPh sb="85" eb="87">
      <t>スワ</t>
    </rPh>
    <rPh sb="87" eb="89">
      <t>ジンジャ</t>
    </rPh>
    <rPh sb="93" eb="95">
      <t>タナダ</t>
    </rPh>
    <rPh sb="96" eb="97">
      <t>ウエ</t>
    </rPh>
    <rPh sb="97" eb="99">
      <t>フナクラ</t>
    </rPh>
    <rPh sb="100" eb="102">
      <t>タナダ</t>
    </rPh>
    <rPh sb="103" eb="105">
      <t>タナダ</t>
    </rPh>
    <rPh sb="106" eb="107">
      <t>レン</t>
    </rPh>
    <rPh sb="107" eb="108">
      <t>ノ</t>
    </rPh>
    <rPh sb="109" eb="111">
      <t>タナダ</t>
    </rPh>
    <rPh sb="112" eb="114">
      <t>レキシ</t>
    </rPh>
    <rPh sb="115" eb="116">
      <t>ミチ</t>
    </rPh>
    <rPh sb="117" eb="120">
      <t>マツノヤマ</t>
    </rPh>
    <rPh sb="120" eb="122">
      <t>カイドウ</t>
    </rPh>
    <phoneticPr fontId="1"/>
  </si>
  <si>
    <t>大台ヶ原</t>
    <rPh sb="0" eb="4">
      <t>オオダイガハラ</t>
    </rPh>
    <phoneticPr fontId="1"/>
  </si>
  <si>
    <t>大杉谷</t>
    <rPh sb="0" eb="3">
      <t>オオスギタニ</t>
    </rPh>
    <phoneticPr fontId="1"/>
  </si>
  <si>
    <t>道の駅おおだい→自宅</t>
    <rPh sb="0" eb="1">
      <t>ミチ</t>
    </rPh>
    <rPh sb="2" eb="3">
      <t>エキ</t>
    </rPh>
    <rPh sb="8" eb="10">
      <t>ジタク</t>
    </rPh>
    <phoneticPr fontId="1"/>
  </si>
  <si>
    <t xml:space="preserve"> - </t>
    <phoneticPr fontId="1"/>
  </si>
  <si>
    <r>
      <rPr>
        <b/>
        <sz val="9"/>
        <color indexed="10"/>
        <rFont val="ＭＳ Ｐゴシック"/>
        <family val="3"/>
        <charset val="128"/>
      </rPr>
      <t>名水</t>
    </r>
    <r>
      <rPr>
        <b/>
        <sz val="9"/>
        <color indexed="56"/>
        <rFont val="ＭＳ Ｐゴシック"/>
        <family val="3"/>
        <charset val="128"/>
      </rPr>
      <t>：洞川湧水群　</t>
    </r>
    <r>
      <rPr>
        <b/>
        <sz val="9"/>
        <color indexed="10"/>
        <rFont val="ＭＳ Ｐゴシック"/>
        <family val="3"/>
        <charset val="128"/>
      </rPr>
      <t>渓谷</t>
    </r>
    <r>
      <rPr>
        <b/>
        <sz val="9"/>
        <color indexed="56"/>
        <rFont val="ＭＳ Ｐゴシック"/>
        <family val="3"/>
        <charset val="128"/>
      </rPr>
      <t>：吉野川上流　</t>
    </r>
    <r>
      <rPr>
        <b/>
        <sz val="9"/>
        <color indexed="10"/>
        <rFont val="ＭＳ Ｐゴシック"/>
        <family val="3"/>
        <charset val="128"/>
      </rPr>
      <t>滝</t>
    </r>
    <r>
      <rPr>
        <b/>
        <sz val="9"/>
        <color indexed="56"/>
        <rFont val="ＭＳ Ｐゴシック"/>
        <family val="3"/>
        <charset val="128"/>
      </rPr>
      <t>：双門の滝　</t>
    </r>
    <r>
      <rPr>
        <b/>
        <sz val="9"/>
        <color indexed="10"/>
        <rFont val="ＭＳ Ｐゴシック"/>
        <family val="3"/>
        <charset val="128"/>
      </rPr>
      <t>名山、森林浴の森、秘境、百景、絶景</t>
    </r>
    <r>
      <rPr>
        <b/>
        <sz val="9"/>
        <color indexed="56"/>
        <rFont val="ＭＳ Ｐゴシック"/>
        <family val="3"/>
        <charset val="128"/>
      </rPr>
      <t xml:space="preserve">：大台ヶ原
</t>
    </r>
    <r>
      <rPr>
        <b/>
        <sz val="9"/>
        <color indexed="10"/>
        <rFont val="ＭＳ Ｐゴシック"/>
        <family val="3"/>
        <charset val="128"/>
      </rPr>
      <t>かおり風景</t>
    </r>
    <r>
      <rPr>
        <b/>
        <sz val="9"/>
        <color indexed="56"/>
        <rFont val="ＭＳ Ｐゴシック"/>
        <family val="3"/>
        <charset val="128"/>
      </rPr>
      <t>：ブナの原生林(三重)　</t>
    </r>
    <r>
      <rPr>
        <b/>
        <sz val="9"/>
        <color indexed="10"/>
        <rFont val="ＭＳ Ｐゴシック"/>
        <family val="3"/>
        <charset val="128"/>
      </rPr>
      <t>名山</t>
    </r>
    <r>
      <rPr>
        <b/>
        <sz val="9"/>
        <color indexed="56"/>
        <rFont val="ＭＳ Ｐゴシック"/>
        <family val="3"/>
        <charset val="128"/>
      </rPr>
      <t>：大峰山　</t>
    </r>
    <r>
      <rPr>
        <b/>
        <sz val="9"/>
        <color indexed="17"/>
        <rFont val="ＭＳ Ｐゴシック"/>
        <family val="3"/>
        <charset val="128"/>
      </rPr>
      <t>※双門の滝は登山道入口の看板まで</t>
    </r>
    <rPh sb="0" eb="2">
      <t>メイスイ</t>
    </rPh>
    <rPh sb="9" eb="11">
      <t>ケイコク</t>
    </rPh>
    <rPh sb="12" eb="14">
      <t>ヨシノ</t>
    </rPh>
    <rPh sb="14" eb="15">
      <t>ガワ</t>
    </rPh>
    <rPh sb="15" eb="17">
      <t>ジョウリュウ</t>
    </rPh>
    <rPh sb="18" eb="19">
      <t>タキ</t>
    </rPh>
    <rPh sb="25" eb="27">
      <t>メイザン</t>
    </rPh>
    <rPh sb="28" eb="31">
      <t>シンリンヨク</t>
    </rPh>
    <rPh sb="32" eb="33">
      <t>モリ</t>
    </rPh>
    <rPh sb="34" eb="36">
      <t>ヒキョウ</t>
    </rPh>
    <rPh sb="37" eb="39">
      <t>ヒャッケイ</t>
    </rPh>
    <rPh sb="40" eb="42">
      <t>ゼッケイ</t>
    </rPh>
    <rPh sb="43" eb="45">
      <t>オオダイ</t>
    </rPh>
    <rPh sb="46" eb="47">
      <t>ハラ</t>
    </rPh>
    <rPh sb="51" eb="53">
      <t>フウケイ</t>
    </rPh>
    <rPh sb="57" eb="60">
      <t>ゲンセイリン</t>
    </rPh>
    <rPh sb="61" eb="63">
      <t>ミエ</t>
    </rPh>
    <rPh sb="65" eb="67">
      <t>メイザン</t>
    </rPh>
    <rPh sb="68" eb="70">
      <t>オオミネ</t>
    </rPh>
    <rPh sb="70" eb="71">
      <t>ヤマ</t>
    </rPh>
    <rPh sb="78" eb="81">
      <t>トザンドウ</t>
    </rPh>
    <rPh sb="81" eb="83">
      <t>イリグチ</t>
    </rPh>
    <rPh sb="84" eb="86">
      <t>カンバン</t>
    </rPh>
    <phoneticPr fontId="1"/>
  </si>
  <si>
    <r>
      <rPr>
        <b/>
        <sz val="9"/>
        <color indexed="10"/>
        <rFont val="ＭＳ Ｐゴシック"/>
        <family val="3"/>
        <charset val="128"/>
      </rPr>
      <t>森の巨人</t>
    </r>
    <r>
      <rPr>
        <b/>
        <sz val="9"/>
        <color indexed="56"/>
        <rFont val="ＭＳ Ｐゴシック"/>
        <family val="3"/>
        <charset val="128"/>
      </rPr>
      <t>：一本杉　</t>
    </r>
    <r>
      <rPr>
        <b/>
        <sz val="9"/>
        <color indexed="10"/>
        <rFont val="ＭＳ Ｐゴシック"/>
        <family val="3"/>
        <charset val="128"/>
      </rPr>
      <t>渓谷</t>
    </r>
    <r>
      <rPr>
        <b/>
        <sz val="9"/>
        <color indexed="56"/>
        <rFont val="ＭＳ Ｐゴシック"/>
        <family val="3"/>
        <charset val="128"/>
      </rPr>
      <t>：大杉谷　</t>
    </r>
    <r>
      <rPr>
        <b/>
        <sz val="9"/>
        <color indexed="10"/>
        <rFont val="ＭＳ Ｐゴシック"/>
        <family val="3"/>
        <charset val="128"/>
      </rPr>
      <t>滝</t>
    </r>
    <r>
      <rPr>
        <b/>
        <sz val="9"/>
        <color indexed="56"/>
        <rFont val="ＭＳ Ｐゴシック"/>
        <family val="3"/>
        <charset val="128"/>
      </rPr>
      <t xml:space="preserve">：七ツ釜滝
</t>
    </r>
    <r>
      <rPr>
        <b/>
        <sz val="9"/>
        <color indexed="17"/>
        <rFont val="ＭＳ Ｐゴシック"/>
        <family val="3"/>
        <charset val="128"/>
      </rPr>
      <t>※一本杉は大杉谷バスターミナルにあった写真、七ツ釜滝は登山道入り口の看板の写真</t>
    </r>
    <rPh sb="0" eb="1">
      <t>モリ</t>
    </rPh>
    <rPh sb="2" eb="4">
      <t>キョジン</t>
    </rPh>
    <rPh sb="5" eb="7">
      <t>イッポン</t>
    </rPh>
    <rPh sb="7" eb="8">
      <t>スギ</t>
    </rPh>
    <rPh sb="9" eb="11">
      <t>ケイコク</t>
    </rPh>
    <rPh sb="12" eb="14">
      <t>オオスギ</t>
    </rPh>
    <rPh sb="14" eb="15">
      <t>タニ</t>
    </rPh>
    <rPh sb="24" eb="26">
      <t>イッポン</t>
    </rPh>
    <rPh sb="26" eb="27">
      <t>スギ</t>
    </rPh>
    <rPh sb="28" eb="30">
      <t>オオスギ</t>
    </rPh>
    <rPh sb="30" eb="31">
      <t>タニ</t>
    </rPh>
    <rPh sb="42" eb="44">
      <t>シャシン</t>
    </rPh>
    <rPh sb="50" eb="53">
      <t>トザンドウ</t>
    </rPh>
    <rPh sb="53" eb="54">
      <t>イ</t>
    </rPh>
    <rPh sb="55" eb="56">
      <t>グチ</t>
    </rPh>
    <rPh sb="57" eb="59">
      <t>カンバン</t>
    </rPh>
    <rPh sb="60" eb="62">
      <t>シャシン</t>
    </rPh>
    <phoneticPr fontId="1"/>
  </si>
  <si>
    <t>有田川</t>
    <rPh sb="0" eb="2">
      <t>アリタ</t>
    </rPh>
    <rPh sb="2" eb="3">
      <t>ガワ</t>
    </rPh>
    <phoneticPr fontId="1"/>
  </si>
  <si>
    <r>
      <rPr>
        <b/>
        <sz val="9"/>
        <color indexed="10"/>
        <rFont val="ＭＳ Ｐゴシック"/>
        <family val="3"/>
        <charset val="128"/>
      </rPr>
      <t>夜景</t>
    </r>
    <r>
      <rPr>
        <b/>
        <sz val="9"/>
        <color indexed="56"/>
        <rFont val="ＭＳ Ｐゴシック"/>
        <family val="3"/>
        <charset val="128"/>
      </rPr>
      <t>：鷲ヶ峰コスモスパーク　</t>
    </r>
    <r>
      <rPr>
        <b/>
        <sz val="9"/>
        <color indexed="10"/>
        <rFont val="ＭＳ Ｐゴシック"/>
        <family val="3"/>
        <charset val="128"/>
      </rPr>
      <t>峠</t>
    </r>
    <r>
      <rPr>
        <b/>
        <sz val="9"/>
        <color indexed="56"/>
        <rFont val="ＭＳ Ｐゴシック"/>
        <family val="3"/>
        <charset val="128"/>
      </rPr>
      <t>：札立峠　</t>
    </r>
    <r>
      <rPr>
        <b/>
        <sz val="9"/>
        <color indexed="10"/>
        <rFont val="ＭＳ Ｐゴシック"/>
        <family val="3"/>
        <charset val="128"/>
      </rPr>
      <t>棚田、むら景観</t>
    </r>
    <r>
      <rPr>
        <b/>
        <sz val="9"/>
        <color indexed="56"/>
        <rFont val="ＭＳ Ｐゴシック"/>
        <family val="3"/>
        <charset val="128"/>
      </rPr>
      <t>：あらぎ島　</t>
    </r>
    <r>
      <rPr>
        <b/>
        <sz val="9"/>
        <color indexed="10"/>
        <rFont val="ＭＳ Ｐゴシック"/>
        <family val="3"/>
        <charset val="128"/>
      </rPr>
      <t>峠</t>
    </r>
    <r>
      <rPr>
        <b/>
        <sz val="9"/>
        <color indexed="56"/>
        <rFont val="ＭＳ Ｐゴシック"/>
        <family val="3"/>
        <charset val="128"/>
      </rPr>
      <t>：箕峠　</t>
    </r>
    <r>
      <rPr>
        <b/>
        <sz val="9"/>
        <color indexed="10"/>
        <rFont val="ＭＳ Ｐゴシック"/>
        <family val="3"/>
        <charset val="128"/>
      </rPr>
      <t>名湯</t>
    </r>
    <r>
      <rPr>
        <b/>
        <sz val="9"/>
        <color indexed="56"/>
        <rFont val="ＭＳ Ｐゴシック"/>
        <family val="3"/>
        <charset val="128"/>
      </rPr>
      <t xml:space="preserve">：龍神温泉
</t>
    </r>
    <r>
      <rPr>
        <b/>
        <sz val="9"/>
        <color indexed="10"/>
        <rFont val="ＭＳ Ｐゴシック"/>
        <family val="3"/>
        <charset val="128"/>
      </rPr>
      <t>観光地</t>
    </r>
    <r>
      <rPr>
        <b/>
        <sz val="9"/>
        <color indexed="56"/>
        <rFont val="ＭＳ Ｐゴシック"/>
        <family val="3"/>
        <charset val="128"/>
      </rPr>
      <t>：中辺路</t>
    </r>
    <rPh sb="0" eb="2">
      <t>ヤケイ</t>
    </rPh>
    <rPh sb="3" eb="6">
      <t>ワシガミネ</t>
    </rPh>
    <rPh sb="14" eb="15">
      <t>トウゲ</t>
    </rPh>
    <rPh sb="16" eb="17">
      <t>フダ</t>
    </rPh>
    <rPh sb="17" eb="18">
      <t>タテ</t>
    </rPh>
    <rPh sb="18" eb="19">
      <t>トウゲ</t>
    </rPh>
    <rPh sb="20" eb="22">
      <t>タナダ</t>
    </rPh>
    <rPh sb="25" eb="27">
      <t>ケイカン</t>
    </rPh>
    <rPh sb="31" eb="32">
      <t>シマ</t>
    </rPh>
    <rPh sb="33" eb="34">
      <t>トウゲ</t>
    </rPh>
    <rPh sb="35" eb="36">
      <t>ミ</t>
    </rPh>
    <rPh sb="36" eb="37">
      <t>トウゲ</t>
    </rPh>
    <rPh sb="38" eb="40">
      <t>メイトウ</t>
    </rPh>
    <rPh sb="41" eb="43">
      <t>リュウジン</t>
    </rPh>
    <rPh sb="43" eb="45">
      <t>オンセン</t>
    </rPh>
    <rPh sb="46" eb="49">
      <t>カンコウチ</t>
    </rPh>
    <rPh sb="50" eb="53">
      <t>ナカヘジ</t>
    </rPh>
    <phoneticPr fontId="1"/>
  </si>
  <si>
    <r>
      <rPr>
        <b/>
        <sz val="9"/>
        <color indexed="10"/>
        <rFont val="ＭＳ Ｐゴシック"/>
        <family val="3"/>
        <charset val="128"/>
      </rPr>
      <t>名水</t>
    </r>
    <r>
      <rPr>
        <b/>
        <sz val="9"/>
        <color indexed="56"/>
        <rFont val="ＭＳ Ｐゴシック"/>
        <family val="3"/>
        <charset val="128"/>
      </rPr>
      <t>：野中の清水　</t>
    </r>
    <r>
      <rPr>
        <b/>
        <sz val="9"/>
        <color indexed="10"/>
        <rFont val="ＭＳ Ｐゴシック"/>
        <family val="3"/>
        <charset val="128"/>
      </rPr>
      <t>名湯</t>
    </r>
    <r>
      <rPr>
        <b/>
        <sz val="9"/>
        <color indexed="56"/>
        <rFont val="ＭＳ Ｐゴシック"/>
        <family val="3"/>
        <charset val="128"/>
      </rPr>
      <t>：湯の峰温泉　</t>
    </r>
    <r>
      <rPr>
        <b/>
        <sz val="9"/>
        <color indexed="10"/>
        <rFont val="ＭＳ Ｐゴシック"/>
        <family val="3"/>
        <charset val="128"/>
      </rPr>
      <t>森林浴の森、秘境、遊歩、風景、百景</t>
    </r>
    <r>
      <rPr>
        <b/>
        <sz val="9"/>
        <color indexed="56"/>
        <rFont val="ＭＳ Ｐゴシック"/>
        <family val="3"/>
        <charset val="128"/>
      </rPr>
      <t xml:space="preserve">：熊野古道
</t>
    </r>
    <r>
      <rPr>
        <b/>
        <sz val="9"/>
        <color indexed="10"/>
        <rFont val="ＭＳ Ｐゴシック"/>
        <family val="3"/>
        <charset val="128"/>
      </rPr>
      <t>神社</t>
    </r>
    <r>
      <rPr>
        <b/>
        <sz val="9"/>
        <color indexed="56"/>
        <rFont val="ＭＳ Ｐゴシック"/>
        <family val="3"/>
        <charset val="128"/>
      </rPr>
      <t>：熊野本宮大社　</t>
    </r>
    <r>
      <rPr>
        <b/>
        <sz val="9"/>
        <color indexed="10"/>
        <rFont val="ＭＳ Ｐゴシック"/>
        <family val="3"/>
        <charset val="128"/>
      </rPr>
      <t>森林浴の森</t>
    </r>
    <r>
      <rPr>
        <b/>
        <sz val="9"/>
        <color indexed="56"/>
        <rFont val="ＭＳ Ｐゴシック"/>
        <family val="3"/>
        <charset val="128"/>
      </rPr>
      <t>：高田の里　</t>
    </r>
    <r>
      <rPr>
        <b/>
        <sz val="9"/>
        <color indexed="10"/>
        <rFont val="ＭＳ Ｐゴシック"/>
        <family val="3"/>
        <charset val="128"/>
      </rPr>
      <t>滝</t>
    </r>
    <r>
      <rPr>
        <b/>
        <sz val="9"/>
        <color indexed="56"/>
        <rFont val="ＭＳ Ｐゴシック"/>
        <family val="3"/>
        <charset val="128"/>
      </rPr>
      <t>：桑ノ木の滝　</t>
    </r>
    <r>
      <rPr>
        <b/>
        <sz val="9"/>
        <color indexed="10"/>
        <rFont val="ＭＳ Ｐゴシック"/>
        <family val="3"/>
        <charset val="128"/>
      </rPr>
      <t>絶景</t>
    </r>
    <r>
      <rPr>
        <b/>
        <sz val="9"/>
        <color indexed="56"/>
        <rFont val="ＭＳ Ｐゴシック"/>
        <family val="3"/>
        <charset val="128"/>
      </rPr>
      <t>：お燈祭り　</t>
    </r>
    <r>
      <rPr>
        <b/>
        <sz val="9"/>
        <color indexed="10"/>
        <rFont val="ＭＳ Ｐゴシック"/>
        <family val="3"/>
        <charset val="128"/>
      </rPr>
      <t>名木</t>
    </r>
    <r>
      <rPr>
        <b/>
        <sz val="9"/>
        <color indexed="56"/>
        <rFont val="ＭＳ Ｐゴシック"/>
        <family val="3"/>
        <charset val="128"/>
      </rPr>
      <t xml:space="preserve">：熊野大社のナギ　
</t>
    </r>
    <r>
      <rPr>
        <b/>
        <sz val="9"/>
        <color indexed="10"/>
        <rFont val="ＭＳ Ｐゴシック"/>
        <family val="3"/>
        <charset val="128"/>
      </rPr>
      <t>快水浴場</t>
    </r>
    <r>
      <rPr>
        <b/>
        <sz val="9"/>
        <color indexed="56"/>
        <rFont val="ＭＳ Ｐゴシック"/>
        <family val="3"/>
        <charset val="128"/>
      </rPr>
      <t>：那智　</t>
    </r>
    <r>
      <rPr>
        <b/>
        <sz val="9"/>
        <color indexed="10"/>
        <rFont val="ＭＳ Ｐゴシック"/>
        <family val="3"/>
        <charset val="128"/>
      </rPr>
      <t>名湯</t>
    </r>
    <r>
      <rPr>
        <b/>
        <sz val="9"/>
        <color indexed="56"/>
        <rFont val="ＭＳ Ｐゴシック"/>
        <family val="3"/>
        <charset val="128"/>
      </rPr>
      <t>：勝浦温泉</t>
    </r>
    <rPh sb="0" eb="2">
      <t>メイスイ</t>
    </rPh>
    <rPh sb="3" eb="5">
      <t>ノナカ</t>
    </rPh>
    <rPh sb="6" eb="8">
      <t>シミズ</t>
    </rPh>
    <rPh sb="9" eb="11">
      <t>メイトウ</t>
    </rPh>
    <rPh sb="12" eb="13">
      <t>ユ</t>
    </rPh>
    <rPh sb="14" eb="15">
      <t>ミネ</t>
    </rPh>
    <rPh sb="15" eb="17">
      <t>オンセン</t>
    </rPh>
    <rPh sb="18" eb="21">
      <t>シンリンヨク</t>
    </rPh>
    <rPh sb="22" eb="23">
      <t>モリ</t>
    </rPh>
    <rPh sb="24" eb="26">
      <t>ヒキョウ</t>
    </rPh>
    <rPh sb="27" eb="29">
      <t>ユウホ</t>
    </rPh>
    <rPh sb="30" eb="32">
      <t>フウケイ</t>
    </rPh>
    <rPh sb="33" eb="35">
      <t>ヒャッケイ</t>
    </rPh>
    <rPh sb="36" eb="38">
      <t>クマノ</t>
    </rPh>
    <rPh sb="38" eb="40">
      <t>コドウ</t>
    </rPh>
    <rPh sb="51" eb="54">
      <t>シンリンヨク</t>
    </rPh>
    <rPh sb="55" eb="56">
      <t>モリ</t>
    </rPh>
    <rPh sb="57" eb="59">
      <t>タカダ</t>
    </rPh>
    <rPh sb="60" eb="61">
      <t>サト</t>
    </rPh>
    <rPh sb="62" eb="63">
      <t>タキ</t>
    </rPh>
    <rPh sb="70" eb="72">
      <t>ゼッケイ</t>
    </rPh>
    <rPh sb="78" eb="80">
      <t>メイボク</t>
    </rPh>
    <rPh sb="90" eb="91">
      <t>ココロヨ</t>
    </rPh>
    <rPh sb="91" eb="93">
      <t>スイヨク</t>
    </rPh>
    <rPh sb="93" eb="94">
      <t>ジョウ</t>
    </rPh>
    <rPh sb="95" eb="97">
      <t>ナチ</t>
    </rPh>
    <rPh sb="98" eb="100">
      <t>メイトウ</t>
    </rPh>
    <rPh sb="101" eb="103">
      <t>カツウラ</t>
    </rPh>
    <rPh sb="103" eb="105">
      <t>オンセン</t>
    </rPh>
    <phoneticPr fontId="1"/>
  </si>
  <si>
    <t>田辺、那智勝浦</t>
    <rPh sb="0" eb="2">
      <t>タナベ</t>
    </rPh>
    <rPh sb="3" eb="7">
      <t>ナチカツウラ</t>
    </rPh>
    <phoneticPr fontId="1"/>
  </si>
  <si>
    <r>
      <rPr>
        <b/>
        <sz val="9"/>
        <color indexed="10"/>
        <rFont val="ＭＳ Ｐゴシック"/>
        <family val="3"/>
        <charset val="128"/>
      </rPr>
      <t>滝、音風景、百景、絶景、名勝</t>
    </r>
    <r>
      <rPr>
        <b/>
        <sz val="9"/>
        <color indexed="56"/>
        <rFont val="ＭＳ Ｐゴシック"/>
        <family val="3"/>
        <charset val="128"/>
      </rPr>
      <t>：那智の滝　</t>
    </r>
    <r>
      <rPr>
        <b/>
        <sz val="9"/>
        <color indexed="10"/>
        <rFont val="ＭＳ Ｐゴシック"/>
        <family val="3"/>
        <charset val="128"/>
      </rPr>
      <t>百寺</t>
    </r>
    <r>
      <rPr>
        <b/>
        <sz val="9"/>
        <color indexed="56"/>
        <rFont val="ＭＳ Ｐゴシック"/>
        <family val="3"/>
        <charset val="128"/>
      </rPr>
      <t>：青岸渡寺　</t>
    </r>
    <r>
      <rPr>
        <b/>
        <sz val="9"/>
        <color indexed="10"/>
        <rFont val="ＭＳ Ｐゴシック"/>
        <family val="3"/>
        <charset val="128"/>
      </rPr>
      <t>快海水浴場</t>
    </r>
    <r>
      <rPr>
        <b/>
        <sz val="9"/>
        <color indexed="56"/>
        <rFont val="ＭＳ Ｐゴシック"/>
        <family val="3"/>
        <charset val="128"/>
      </rPr>
      <t>：橋杭岩　</t>
    </r>
    <r>
      <rPr>
        <b/>
        <sz val="9"/>
        <color indexed="10"/>
        <rFont val="ＭＳ Ｐゴシック"/>
        <family val="3"/>
        <charset val="128"/>
      </rPr>
      <t>自然</t>
    </r>
    <r>
      <rPr>
        <b/>
        <sz val="9"/>
        <color indexed="56"/>
        <rFont val="ＭＳ Ｐゴシック"/>
        <family val="3"/>
        <charset val="128"/>
      </rPr>
      <t xml:space="preserve">：海金剛
</t>
    </r>
    <r>
      <rPr>
        <b/>
        <sz val="9"/>
        <color indexed="10"/>
        <rFont val="ＭＳ Ｐゴシック"/>
        <family val="3"/>
        <charset val="128"/>
      </rPr>
      <t>灯台、観光地、朝日、夕日</t>
    </r>
    <r>
      <rPr>
        <b/>
        <sz val="9"/>
        <color indexed="56"/>
        <rFont val="ＭＳ Ｐゴシック"/>
        <family val="3"/>
        <charset val="128"/>
      </rPr>
      <t>：潮岬　</t>
    </r>
    <r>
      <rPr>
        <b/>
        <sz val="9"/>
        <color indexed="10"/>
        <rFont val="ＭＳ Ｐゴシック"/>
        <family val="3"/>
        <charset val="128"/>
      </rPr>
      <t>秘境、百景</t>
    </r>
    <r>
      <rPr>
        <b/>
        <sz val="9"/>
        <color indexed="56"/>
        <rFont val="ＭＳ Ｐゴシック"/>
        <family val="3"/>
        <charset val="128"/>
      </rPr>
      <t>：古座川の一枚岩　</t>
    </r>
    <r>
      <rPr>
        <b/>
        <sz val="9"/>
        <color indexed="10"/>
        <rFont val="ＭＳ Ｐゴシック"/>
        <family val="3"/>
        <charset val="128"/>
      </rPr>
      <t>桜名所</t>
    </r>
    <r>
      <rPr>
        <b/>
        <sz val="9"/>
        <color indexed="56"/>
        <rFont val="ＭＳ Ｐゴシック"/>
        <family val="3"/>
        <charset val="128"/>
      </rPr>
      <t xml:space="preserve">：七川ダム湖畔
</t>
    </r>
    <r>
      <rPr>
        <b/>
        <sz val="9"/>
        <color indexed="10"/>
        <rFont val="ＭＳ Ｐゴシック"/>
        <family val="3"/>
        <charset val="128"/>
      </rPr>
      <t>渚、快水浴場、夕日</t>
    </r>
    <r>
      <rPr>
        <b/>
        <sz val="9"/>
        <color indexed="56"/>
        <rFont val="ＭＳ Ｐゴシック"/>
        <family val="3"/>
        <charset val="128"/>
      </rPr>
      <t>：白良浜　</t>
    </r>
    <r>
      <rPr>
        <b/>
        <sz val="9"/>
        <color indexed="10"/>
        <rFont val="ＭＳ Ｐゴシック"/>
        <family val="3"/>
        <charset val="128"/>
      </rPr>
      <t>名湯、観光地</t>
    </r>
    <r>
      <rPr>
        <b/>
        <sz val="9"/>
        <color indexed="56"/>
        <rFont val="ＭＳ Ｐゴシック"/>
        <family val="3"/>
        <charset val="128"/>
      </rPr>
      <t>：白浜温泉　　</t>
    </r>
    <r>
      <rPr>
        <b/>
        <sz val="9"/>
        <color indexed="17"/>
        <rFont val="ＭＳ Ｐゴシック"/>
        <family val="3"/>
        <charset val="128"/>
      </rPr>
      <t>※七川ダム湖畔は国３７１通行止めでパス</t>
    </r>
    <rPh sb="0" eb="1">
      <t>タキ</t>
    </rPh>
    <rPh sb="2" eb="3">
      <t>オト</t>
    </rPh>
    <rPh sb="3" eb="5">
      <t>フウケイ</t>
    </rPh>
    <rPh sb="6" eb="8">
      <t>ヒャッケイ</t>
    </rPh>
    <rPh sb="9" eb="11">
      <t>ゼッケイ</t>
    </rPh>
    <rPh sb="12" eb="14">
      <t>メイショウ</t>
    </rPh>
    <rPh sb="15" eb="17">
      <t>ナチ</t>
    </rPh>
    <rPh sb="18" eb="19">
      <t>タキ</t>
    </rPh>
    <rPh sb="20" eb="21">
      <t>ヒャク</t>
    </rPh>
    <rPh sb="21" eb="22">
      <t>テラ</t>
    </rPh>
    <rPh sb="28" eb="29">
      <t>ココロヨ</t>
    </rPh>
    <rPh sb="29" eb="32">
      <t>カイスイヨク</t>
    </rPh>
    <rPh sb="32" eb="33">
      <t>ジョウ</t>
    </rPh>
    <rPh sb="34" eb="35">
      <t>ハシ</t>
    </rPh>
    <rPh sb="35" eb="36">
      <t>クイ</t>
    </rPh>
    <rPh sb="36" eb="37">
      <t>イワ</t>
    </rPh>
    <rPh sb="38" eb="40">
      <t>シゼン</t>
    </rPh>
    <rPh sb="41" eb="42">
      <t>ウミ</t>
    </rPh>
    <rPh sb="42" eb="44">
      <t>コンゴウ</t>
    </rPh>
    <rPh sb="45" eb="47">
      <t>トウダイ</t>
    </rPh>
    <rPh sb="48" eb="51">
      <t>カンコウチ</t>
    </rPh>
    <rPh sb="52" eb="54">
      <t>アサヒ</t>
    </rPh>
    <rPh sb="55" eb="57">
      <t>ユウヒ</t>
    </rPh>
    <rPh sb="58" eb="60">
      <t>シオノミサキ</t>
    </rPh>
    <rPh sb="61" eb="63">
      <t>ヒキョウ</t>
    </rPh>
    <rPh sb="64" eb="66">
      <t>ヒャッケイ</t>
    </rPh>
    <rPh sb="67" eb="69">
      <t>コザ</t>
    </rPh>
    <rPh sb="69" eb="70">
      <t>ガワ</t>
    </rPh>
    <rPh sb="71" eb="74">
      <t>イチマイイワ</t>
    </rPh>
    <rPh sb="75" eb="76">
      <t>サクラ</t>
    </rPh>
    <rPh sb="76" eb="78">
      <t>メイショ</t>
    </rPh>
    <rPh sb="79" eb="80">
      <t>７</t>
    </rPh>
    <rPh sb="80" eb="81">
      <t>カワ</t>
    </rPh>
    <rPh sb="83" eb="84">
      <t>コ</t>
    </rPh>
    <rPh sb="84" eb="85">
      <t>ハン</t>
    </rPh>
    <rPh sb="86" eb="87">
      <t>ナギサ</t>
    </rPh>
    <rPh sb="88" eb="89">
      <t>ココロヨ</t>
    </rPh>
    <rPh sb="89" eb="91">
      <t>スイヨク</t>
    </rPh>
    <rPh sb="91" eb="92">
      <t>ジョウ</t>
    </rPh>
    <rPh sb="93" eb="95">
      <t>ユウヒ</t>
    </rPh>
    <rPh sb="100" eb="102">
      <t>メイトウ</t>
    </rPh>
    <rPh sb="103" eb="106">
      <t>カンコウチ</t>
    </rPh>
    <rPh sb="107" eb="109">
      <t>シラハマ</t>
    </rPh>
    <rPh sb="109" eb="111">
      <t>オンセン</t>
    </rPh>
    <rPh sb="115" eb="116">
      <t>カワ</t>
    </rPh>
    <rPh sb="118" eb="119">
      <t>コ</t>
    </rPh>
    <rPh sb="119" eb="120">
      <t>ハン</t>
    </rPh>
    <rPh sb="121" eb="122">
      <t>コク</t>
    </rPh>
    <rPh sb="125" eb="127">
      <t>ツウコウ</t>
    </rPh>
    <rPh sb="127" eb="128">
      <t>ド</t>
    </rPh>
    <phoneticPr fontId="1"/>
  </si>
  <si>
    <r>
      <rPr>
        <b/>
        <sz val="9"/>
        <color indexed="10"/>
        <rFont val="ＭＳ Ｐゴシック"/>
        <family val="3"/>
        <charset val="128"/>
      </rPr>
      <t>滝</t>
    </r>
    <r>
      <rPr>
        <b/>
        <sz val="9"/>
        <color indexed="56"/>
        <rFont val="ＭＳ Ｐゴシック"/>
        <family val="3"/>
        <charset val="128"/>
      </rPr>
      <t>：八草の滝　</t>
    </r>
    <r>
      <rPr>
        <b/>
        <sz val="9"/>
        <color indexed="10"/>
        <rFont val="ＭＳ Ｐゴシック"/>
        <family val="3"/>
        <charset val="128"/>
      </rPr>
      <t>都市公園</t>
    </r>
    <r>
      <rPr>
        <b/>
        <sz val="9"/>
        <color indexed="56"/>
        <rFont val="ＭＳ Ｐゴシック"/>
        <family val="3"/>
        <charset val="128"/>
      </rPr>
      <t>：平草原公園　</t>
    </r>
    <r>
      <rPr>
        <b/>
        <sz val="9"/>
        <color indexed="10"/>
        <rFont val="ＭＳ Ｐゴシック"/>
        <family val="3"/>
        <charset val="128"/>
      </rPr>
      <t>渓谷</t>
    </r>
    <r>
      <rPr>
        <b/>
        <sz val="9"/>
        <color indexed="56"/>
        <rFont val="ＭＳ Ｐゴシック"/>
        <family val="3"/>
        <charset val="128"/>
      </rPr>
      <t>：奇絶峡　</t>
    </r>
    <r>
      <rPr>
        <b/>
        <sz val="9"/>
        <color indexed="10"/>
        <rFont val="ＭＳ Ｐゴシック"/>
        <family val="3"/>
        <charset val="128"/>
      </rPr>
      <t>自然</t>
    </r>
    <r>
      <rPr>
        <b/>
        <sz val="9"/>
        <color indexed="56"/>
        <rFont val="ＭＳ Ｐゴシック"/>
        <family val="3"/>
        <charset val="128"/>
      </rPr>
      <t>：天神崎　</t>
    </r>
    <r>
      <rPr>
        <b/>
        <sz val="9"/>
        <color indexed="10"/>
        <rFont val="ＭＳ Ｐゴシック"/>
        <family val="3"/>
        <charset val="128"/>
      </rPr>
      <t>名木</t>
    </r>
    <r>
      <rPr>
        <b/>
        <sz val="9"/>
        <color indexed="56"/>
        <rFont val="ＭＳ Ｐゴシック"/>
        <family val="3"/>
        <charset val="128"/>
      </rPr>
      <t>：光専寺のｲﾌﾞｷ　</t>
    </r>
    <r>
      <rPr>
        <b/>
        <sz val="9"/>
        <color indexed="10"/>
        <rFont val="ＭＳ Ｐゴシック"/>
        <family val="3"/>
        <charset val="128"/>
      </rPr>
      <t>百寺</t>
    </r>
    <r>
      <rPr>
        <b/>
        <sz val="9"/>
        <color indexed="56"/>
        <rFont val="ＭＳ Ｐゴシック"/>
        <family val="3"/>
        <charset val="128"/>
      </rPr>
      <t>：道成寺</t>
    </r>
    <rPh sb="0" eb="1">
      <t>タキ</t>
    </rPh>
    <rPh sb="2" eb="3">
      <t>ハチ</t>
    </rPh>
    <rPh sb="3" eb="4">
      <t>クサ</t>
    </rPh>
    <rPh sb="5" eb="6">
      <t>タキ</t>
    </rPh>
    <rPh sb="7" eb="9">
      <t>トシ</t>
    </rPh>
    <rPh sb="9" eb="11">
      <t>コウエン</t>
    </rPh>
    <rPh sb="18" eb="20">
      <t>ケイコク</t>
    </rPh>
    <rPh sb="25" eb="27">
      <t>シゼン</t>
    </rPh>
    <rPh sb="32" eb="34">
      <t>メイボク</t>
    </rPh>
    <rPh sb="44" eb="45">
      <t>ヒャク</t>
    </rPh>
    <rPh sb="45" eb="46">
      <t>テラ</t>
    </rPh>
    <phoneticPr fontId="1"/>
  </si>
  <si>
    <t>白浜その２、田辺その２</t>
    <rPh sb="0" eb="2">
      <t>シラハマ</t>
    </rPh>
    <rPh sb="6" eb="8">
      <t>タナベ</t>
    </rPh>
    <phoneticPr fontId="1"/>
  </si>
  <si>
    <t>那智その２、串本、白浜</t>
    <rPh sb="0" eb="2">
      <t>ナチ</t>
    </rPh>
    <rPh sb="6" eb="8">
      <t>クシモト</t>
    </rPh>
    <rPh sb="9" eb="11">
      <t>シラハマ</t>
    </rPh>
    <phoneticPr fontId="1"/>
  </si>
  <si>
    <t>岡山県</t>
    <rPh sb="0" eb="3">
      <t>オカヤマケン</t>
    </rPh>
    <phoneticPr fontId="1"/>
  </si>
  <si>
    <t>美作、瀬戸内</t>
    <rPh sb="0" eb="2">
      <t>ミマサカ</t>
    </rPh>
    <rPh sb="3" eb="6">
      <t>セトウチ</t>
    </rPh>
    <phoneticPr fontId="1"/>
  </si>
  <si>
    <r>
      <rPr>
        <b/>
        <sz val="9"/>
        <color indexed="10"/>
        <rFont val="ＭＳ Ｐゴシック"/>
        <family val="3"/>
        <charset val="128"/>
      </rPr>
      <t>名木</t>
    </r>
    <r>
      <rPr>
        <b/>
        <sz val="9"/>
        <color indexed="56"/>
        <rFont val="ＭＳ Ｐゴシック"/>
        <family val="3"/>
        <charset val="128"/>
      </rPr>
      <t>：横川のムクノキ　</t>
    </r>
    <r>
      <rPr>
        <b/>
        <sz val="9"/>
        <color indexed="10"/>
        <rFont val="ＭＳ Ｐゴシック"/>
        <family val="3"/>
        <charset val="128"/>
      </rPr>
      <t>国宝、特別史跡</t>
    </r>
    <r>
      <rPr>
        <b/>
        <sz val="9"/>
        <color indexed="56"/>
        <rFont val="ＭＳ Ｐゴシック"/>
        <family val="3"/>
        <charset val="128"/>
      </rPr>
      <t>：旧閑谷学校　</t>
    </r>
    <r>
      <rPr>
        <b/>
        <sz val="9"/>
        <color indexed="10"/>
        <rFont val="ＭＳ Ｐゴシック"/>
        <family val="3"/>
        <charset val="128"/>
      </rPr>
      <t>朝日</t>
    </r>
    <r>
      <rPr>
        <b/>
        <sz val="9"/>
        <color indexed="56"/>
        <rFont val="ＭＳ Ｐゴシック"/>
        <family val="3"/>
        <charset val="128"/>
      </rPr>
      <t>：瀬戸内邑久町　</t>
    </r>
    <r>
      <rPr>
        <b/>
        <sz val="9"/>
        <color indexed="10"/>
        <rFont val="ＭＳ Ｐゴシック"/>
        <family val="3"/>
        <charset val="128"/>
      </rPr>
      <t>夕日</t>
    </r>
    <r>
      <rPr>
        <b/>
        <sz val="9"/>
        <color indexed="56"/>
        <rFont val="ＭＳ Ｐゴシック"/>
        <family val="3"/>
        <charset val="128"/>
      </rPr>
      <t xml:space="preserve">：牛窓町
</t>
    </r>
    <r>
      <rPr>
        <b/>
        <sz val="9"/>
        <color indexed="10"/>
        <rFont val="ＭＳ Ｐゴシック"/>
        <family val="3"/>
        <charset val="128"/>
      </rPr>
      <t>絶景</t>
    </r>
    <r>
      <rPr>
        <b/>
        <sz val="9"/>
        <color indexed="56"/>
        <rFont val="ＭＳ Ｐゴシック"/>
        <family val="3"/>
        <charset val="128"/>
      </rPr>
      <t>：西大寺裸祭り</t>
    </r>
    <rPh sb="0" eb="2">
      <t>メイボク</t>
    </rPh>
    <rPh sb="3" eb="5">
      <t>ヨコカワ</t>
    </rPh>
    <rPh sb="11" eb="13">
      <t>コクホウ</t>
    </rPh>
    <rPh sb="14" eb="16">
      <t>トクベツ</t>
    </rPh>
    <rPh sb="16" eb="18">
      <t>シセキ</t>
    </rPh>
    <rPh sb="25" eb="27">
      <t>アサヒ</t>
    </rPh>
    <rPh sb="35" eb="37">
      <t>ユウヒ</t>
    </rPh>
    <rPh sb="42" eb="44">
      <t>ゼッケイ</t>
    </rPh>
    <phoneticPr fontId="1"/>
  </si>
  <si>
    <t>岡山、倉敷</t>
    <rPh sb="0" eb="2">
      <t>オカヤマ</t>
    </rPh>
    <rPh sb="3" eb="5">
      <t>クラシキ</t>
    </rPh>
    <phoneticPr fontId="1"/>
  </si>
  <si>
    <r>
      <rPr>
        <b/>
        <sz val="9"/>
        <color indexed="10"/>
        <rFont val="ＭＳ Ｐゴシック"/>
        <family val="3"/>
        <charset val="128"/>
      </rPr>
      <t>名水</t>
    </r>
    <r>
      <rPr>
        <b/>
        <sz val="9"/>
        <color indexed="56"/>
        <rFont val="ＭＳ Ｐゴシック"/>
        <family val="3"/>
        <charset val="128"/>
      </rPr>
      <t>：雄町の冷泉　</t>
    </r>
    <r>
      <rPr>
        <b/>
        <sz val="9"/>
        <color indexed="10"/>
        <rFont val="ＭＳ Ｐゴシック"/>
        <family val="3"/>
        <charset val="128"/>
      </rPr>
      <t>自然</t>
    </r>
    <r>
      <rPr>
        <b/>
        <sz val="9"/>
        <color indexed="56"/>
        <rFont val="ＭＳ Ｐゴシック"/>
        <family val="3"/>
        <charset val="128"/>
      </rPr>
      <t>：百閒川　</t>
    </r>
    <r>
      <rPr>
        <b/>
        <sz val="9"/>
        <color indexed="10"/>
        <rFont val="ＭＳ Ｐゴシック"/>
        <family val="3"/>
        <charset val="128"/>
      </rPr>
      <t>名城</t>
    </r>
    <r>
      <rPr>
        <b/>
        <sz val="9"/>
        <color indexed="56"/>
        <rFont val="ＭＳ Ｐゴシック"/>
        <family val="3"/>
        <charset val="128"/>
      </rPr>
      <t>：岡山城　</t>
    </r>
    <r>
      <rPr>
        <b/>
        <sz val="9"/>
        <color indexed="10"/>
        <rFont val="ＭＳ Ｐゴシック"/>
        <family val="3"/>
        <charset val="128"/>
      </rPr>
      <t>歴史風土</t>
    </r>
    <r>
      <rPr>
        <b/>
        <sz val="9"/>
        <color indexed="56"/>
        <rFont val="ＭＳ Ｐゴシック"/>
        <family val="3"/>
        <charset val="128"/>
      </rPr>
      <t>：岡山市　</t>
    </r>
    <r>
      <rPr>
        <b/>
        <sz val="9"/>
        <color indexed="10"/>
        <rFont val="ＭＳ Ｐゴシック"/>
        <family val="3"/>
        <charset val="128"/>
      </rPr>
      <t>都市公園、名勝</t>
    </r>
    <r>
      <rPr>
        <b/>
        <sz val="9"/>
        <color indexed="56"/>
        <rFont val="ＭＳ Ｐゴシック"/>
        <family val="3"/>
        <charset val="128"/>
      </rPr>
      <t xml:space="preserve">：後楽園
</t>
    </r>
    <r>
      <rPr>
        <b/>
        <sz val="9"/>
        <color indexed="10"/>
        <rFont val="ＭＳ Ｐゴシック"/>
        <family val="3"/>
        <charset val="128"/>
      </rPr>
      <t>かおり風景</t>
    </r>
    <r>
      <rPr>
        <b/>
        <sz val="9"/>
        <color indexed="56"/>
        <rFont val="ＭＳ Ｐゴシック"/>
        <family val="3"/>
        <charset val="128"/>
      </rPr>
      <t>：吉備丘陵の白桃　</t>
    </r>
    <r>
      <rPr>
        <b/>
        <sz val="9"/>
        <color indexed="10"/>
        <rFont val="ＭＳ Ｐゴシック"/>
        <family val="3"/>
        <charset val="128"/>
      </rPr>
      <t>神社</t>
    </r>
    <r>
      <rPr>
        <b/>
        <sz val="9"/>
        <color indexed="56"/>
        <rFont val="ＭＳ Ｐゴシック"/>
        <family val="3"/>
        <charset val="128"/>
      </rPr>
      <t>：吉備津彦神社　</t>
    </r>
    <r>
      <rPr>
        <b/>
        <sz val="9"/>
        <color indexed="10"/>
        <rFont val="ＭＳ Ｐゴシック"/>
        <family val="3"/>
        <charset val="128"/>
      </rPr>
      <t>神社、国宝</t>
    </r>
    <r>
      <rPr>
        <b/>
        <sz val="9"/>
        <color indexed="56"/>
        <rFont val="ＭＳ Ｐゴシック"/>
        <family val="3"/>
        <charset val="128"/>
      </rPr>
      <t xml:space="preserve">：吉備津神社
</t>
    </r>
    <r>
      <rPr>
        <b/>
        <sz val="9"/>
        <color indexed="10"/>
        <rFont val="ＭＳ Ｐゴシック"/>
        <family val="3"/>
        <charset val="128"/>
      </rPr>
      <t>建造物保存地区</t>
    </r>
    <r>
      <rPr>
        <b/>
        <sz val="9"/>
        <color indexed="56"/>
        <rFont val="ＭＳ Ｐゴシック"/>
        <family val="3"/>
        <charset val="128"/>
      </rPr>
      <t>：倉敷川畔　</t>
    </r>
    <r>
      <rPr>
        <b/>
        <sz val="9"/>
        <color indexed="10"/>
        <rFont val="ＭＳ Ｐゴシック"/>
        <family val="3"/>
        <charset val="128"/>
      </rPr>
      <t>歴史風土</t>
    </r>
    <r>
      <rPr>
        <b/>
        <sz val="9"/>
        <color indexed="56"/>
        <rFont val="ＭＳ Ｐゴシック"/>
        <family val="3"/>
        <charset val="128"/>
      </rPr>
      <t>：倉敷市　</t>
    </r>
    <r>
      <rPr>
        <b/>
        <sz val="9"/>
        <color indexed="10"/>
        <rFont val="ＭＳ Ｐゴシック"/>
        <family val="3"/>
        <charset val="128"/>
      </rPr>
      <t>観光地、風景、絶景、百景</t>
    </r>
    <r>
      <rPr>
        <b/>
        <sz val="9"/>
        <color indexed="56"/>
        <rFont val="ＭＳ Ｐゴシック"/>
        <family val="3"/>
        <charset val="128"/>
      </rPr>
      <t>：倉敷美観区</t>
    </r>
    <rPh sb="0" eb="2">
      <t>メイスイ</t>
    </rPh>
    <rPh sb="9" eb="11">
      <t>シゼン</t>
    </rPh>
    <rPh sb="12" eb="14">
      <t>ヒャッケン</t>
    </rPh>
    <rPh sb="14" eb="15">
      <t>カワ</t>
    </rPh>
    <rPh sb="16" eb="18">
      <t>メイジョウ</t>
    </rPh>
    <rPh sb="19" eb="21">
      <t>オカヤマ</t>
    </rPh>
    <rPh sb="21" eb="22">
      <t>ジョウ</t>
    </rPh>
    <rPh sb="23" eb="25">
      <t>レキシ</t>
    </rPh>
    <rPh sb="25" eb="27">
      <t>フウド</t>
    </rPh>
    <rPh sb="28" eb="30">
      <t>オカヤマ</t>
    </rPh>
    <rPh sb="30" eb="31">
      <t>シ</t>
    </rPh>
    <rPh sb="32" eb="34">
      <t>トシ</t>
    </rPh>
    <rPh sb="34" eb="36">
      <t>コウエン</t>
    </rPh>
    <rPh sb="37" eb="39">
      <t>メイショウ</t>
    </rPh>
    <rPh sb="40" eb="43">
      <t>コウラクエン</t>
    </rPh>
    <rPh sb="47" eb="49">
      <t>フウケイ</t>
    </rPh>
    <rPh sb="58" eb="60">
      <t>ジンジャ</t>
    </rPh>
    <rPh sb="68" eb="70">
      <t>ジンジャ</t>
    </rPh>
    <rPh sb="71" eb="73">
      <t>コクホウ</t>
    </rPh>
    <rPh sb="80" eb="83">
      <t>ケンゾウブツ</t>
    </rPh>
    <rPh sb="83" eb="85">
      <t>ホゾン</t>
    </rPh>
    <rPh sb="85" eb="87">
      <t>チク</t>
    </rPh>
    <rPh sb="93" eb="95">
      <t>レキシ</t>
    </rPh>
    <rPh sb="95" eb="97">
      <t>フウド</t>
    </rPh>
    <rPh sb="98" eb="101">
      <t>クラシキシ</t>
    </rPh>
    <rPh sb="102" eb="105">
      <t>カンコウチ</t>
    </rPh>
    <rPh sb="106" eb="108">
      <t>フウケイ</t>
    </rPh>
    <rPh sb="109" eb="111">
      <t>ゼッケイ</t>
    </rPh>
    <rPh sb="112" eb="114">
      <t>ヒャッケイ</t>
    </rPh>
    <phoneticPr fontId="1"/>
  </si>
  <si>
    <t>総社、高梁</t>
    <rPh sb="0" eb="1">
      <t>ソウ</t>
    </rPh>
    <rPh sb="1" eb="2">
      <t>ヤシロ</t>
    </rPh>
    <rPh sb="3" eb="5">
      <t>タカハシ</t>
    </rPh>
    <phoneticPr fontId="1"/>
  </si>
  <si>
    <r>
      <rPr>
        <b/>
        <sz val="9"/>
        <color indexed="10"/>
        <rFont val="ＭＳ Ｐゴシック"/>
        <family val="3"/>
        <charset val="128"/>
      </rPr>
      <t>名城</t>
    </r>
    <r>
      <rPr>
        <b/>
        <sz val="9"/>
        <color indexed="56"/>
        <rFont val="ＭＳ Ｐゴシック"/>
        <family val="3"/>
        <charset val="128"/>
      </rPr>
      <t>：鬼ノ城　</t>
    </r>
    <r>
      <rPr>
        <b/>
        <sz val="9"/>
        <color indexed="10"/>
        <rFont val="ＭＳ Ｐゴシック"/>
        <family val="3"/>
        <charset val="128"/>
      </rPr>
      <t>名勝</t>
    </r>
    <r>
      <rPr>
        <b/>
        <sz val="9"/>
        <color indexed="56"/>
        <rFont val="ＭＳ Ｐゴシック"/>
        <family val="3"/>
        <charset val="128"/>
      </rPr>
      <t>：豪渓　</t>
    </r>
    <r>
      <rPr>
        <b/>
        <sz val="9"/>
        <color indexed="10"/>
        <rFont val="ＭＳ Ｐゴシック"/>
        <family val="3"/>
        <charset val="128"/>
      </rPr>
      <t>道</t>
    </r>
    <r>
      <rPr>
        <b/>
        <sz val="9"/>
        <color indexed="56"/>
        <rFont val="ＭＳ Ｐゴシック"/>
        <family val="3"/>
        <charset val="128"/>
      </rPr>
      <t>：下町薬師院線　</t>
    </r>
    <r>
      <rPr>
        <b/>
        <sz val="9"/>
        <color indexed="10"/>
        <rFont val="ＭＳ Ｐゴシック"/>
        <family val="3"/>
        <charset val="128"/>
      </rPr>
      <t>歴史風土</t>
    </r>
    <r>
      <rPr>
        <b/>
        <sz val="9"/>
        <color indexed="56"/>
        <rFont val="ＭＳ Ｐゴシック"/>
        <family val="3"/>
        <charset val="128"/>
      </rPr>
      <t>：高梁市　</t>
    </r>
    <r>
      <rPr>
        <b/>
        <sz val="9"/>
        <color indexed="10"/>
        <rFont val="ＭＳ Ｐゴシック"/>
        <family val="3"/>
        <charset val="128"/>
      </rPr>
      <t>名城</t>
    </r>
    <r>
      <rPr>
        <b/>
        <sz val="9"/>
        <color indexed="56"/>
        <rFont val="ＭＳ Ｐゴシック"/>
        <family val="3"/>
        <charset val="128"/>
      </rPr>
      <t>：備中松山城　</t>
    </r>
    <r>
      <rPr>
        <b/>
        <sz val="9"/>
        <color indexed="10"/>
        <rFont val="ＭＳ Ｐゴシック"/>
        <family val="3"/>
        <charset val="128"/>
      </rPr>
      <t>自然</t>
    </r>
    <r>
      <rPr>
        <b/>
        <sz val="9"/>
        <color indexed="56"/>
        <rFont val="ＭＳ Ｐゴシック"/>
        <family val="3"/>
        <charset val="128"/>
      </rPr>
      <t xml:space="preserve">：臥牛山
</t>
    </r>
    <r>
      <rPr>
        <b/>
        <sz val="9"/>
        <color indexed="10"/>
        <rFont val="ＭＳ Ｐゴシック"/>
        <family val="3"/>
        <charset val="128"/>
      </rPr>
      <t>名勝</t>
    </r>
    <r>
      <rPr>
        <b/>
        <sz val="9"/>
        <color indexed="56"/>
        <rFont val="ＭＳ Ｐゴシック"/>
        <family val="3"/>
        <charset val="128"/>
      </rPr>
      <t>：鬼ヶ嶽　</t>
    </r>
    <r>
      <rPr>
        <b/>
        <sz val="9"/>
        <color indexed="10"/>
        <rFont val="ＭＳ Ｐゴシック"/>
        <family val="3"/>
        <charset val="128"/>
      </rPr>
      <t>むら景観</t>
    </r>
    <r>
      <rPr>
        <b/>
        <sz val="9"/>
        <color indexed="56"/>
        <rFont val="ＭＳ Ｐゴシック"/>
        <family val="3"/>
        <charset val="128"/>
      </rPr>
      <t>：総社（三須作山）　</t>
    </r>
    <r>
      <rPr>
        <b/>
        <sz val="9"/>
        <color indexed="10"/>
        <rFont val="ＭＳ Ｐゴシック"/>
        <family val="3"/>
        <charset val="128"/>
      </rPr>
      <t>道</t>
    </r>
    <r>
      <rPr>
        <b/>
        <sz val="9"/>
        <color indexed="56"/>
        <rFont val="ＭＳ Ｐゴシック"/>
        <family val="3"/>
        <charset val="128"/>
      </rPr>
      <t>：吉備路自転車道</t>
    </r>
    <rPh sb="0" eb="2">
      <t>メイジョウ</t>
    </rPh>
    <rPh sb="7" eb="9">
      <t>メイショウ</t>
    </rPh>
    <rPh sb="13" eb="14">
      <t>ミチ</t>
    </rPh>
    <rPh sb="22" eb="24">
      <t>レキシ</t>
    </rPh>
    <rPh sb="24" eb="26">
      <t>フウド</t>
    </rPh>
    <rPh sb="27" eb="30">
      <t>タカハシシ</t>
    </rPh>
    <rPh sb="31" eb="33">
      <t>メイジョウ</t>
    </rPh>
    <rPh sb="34" eb="36">
      <t>ビッチュウ</t>
    </rPh>
    <rPh sb="36" eb="39">
      <t>マツヤマジョウ</t>
    </rPh>
    <rPh sb="40" eb="42">
      <t>シゼン</t>
    </rPh>
    <rPh sb="47" eb="49">
      <t>メイショウ</t>
    </rPh>
    <rPh sb="56" eb="58">
      <t>ケイカン</t>
    </rPh>
    <rPh sb="68" eb="69">
      <t>ミチ</t>
    </rPh>
    <phoneticPr fontId="1"/>
  </si>
  <si>
    <t>倉敷その２、笠岡</t>
    <rPh sb="0" eb="2">
      <t>クラシキ</t>
    </rPh>
    <rPh sb="6" eb="8">
      <t>カサオカ</t>
    </rPh>
    <phoneticPr fontId="1"/>
  </si>
  <si>
    <t>広島県</t>
    <rPh sb="0" eb="3">
      <t>ヒロシマケン</t>
    </rPh>
    <phoneticPr fontId="1"/>
  </si>
  <si>
    <t>福山、尾道</t>
    <rPh sb="0" eb="2">
      <t>フクヤマ</t>
    </rPh>
    <rPh sb="3" eb="5">
      <t>オノミチ</t>
    </rPh>
    <phoneticPr fontId="1"/>
  </si>
  <si>
    <r>
      <rPr>
        <b/>
        <sz val="9"/>
        <color indexed="10"/>
        <rFont val="ＭＳ Ｐゴシック"/>
        <family val="3"/>
        <charset val="128"/>
      </rPr>
      <t>特別史跡</t>
    </r>
    <r>
      <rPr>
        <b/>
        <sz val="9"/>
        <color indexed="56"/>
        <rFont val="ＭＳ Ｐゴシック"/>
        <family val="3"/>
        <charset val="128"/>
      </rPr>
      <t>：廉塾・菅茶山旧宅　</t>
    </r>
    <r>
      <rPr>
        <b/>
        <sz val="9"/>
        <color indexed="10"/>
        <rFont val="ＭＳ Ｐゴシック"/>
        <family val="3"/>
        <charset val="128"/>
      </rPr>
      <t>名城</t>
    </r>
    <r>
      <rPr>
        <b/>
        <sz val="9"/>
        <color indexed="56"/>
        <rFont val="ＭＳ Ｐゴシック"/>
        <family val="3"/>
        <charset val="128"/>
      </rPr>
      <t>：福山城　</t>
    </r>
    <r>
      <rPr>
        <b/>
        <sz val="9"/>
        <color indexed="10"/>
        <rFont val="ＭＳ Ｐゴシック"/>
        <family val="3"/>
        <charset val="128"/>
      </rPr>
      <t>百寺、国宝</t>
    </r>
    <r>
      <rPr>
        <b/>
        <sz val="9"/>
        <color indexed="56"/>
        <rFont val="ＭＳ Ｐゴシック"/>
        <family val="3"/>
        <charset val="128"/>
      </rPr>
      <t>：明王院　</t>
    </r>
    <r>
      <rPr>
        <b/>
        <sz val="9"/>
        <color indexed="10"/>
        <rFont val="ＭＳ Ｐゴシック"/>
        <family val="3"/>
        <charset val="128"/>
      </rPr>
      <t>歴史風土</t>
    </r>
    <r>
      <rPr>
        <b/>
        <sz val="9"/>
        <color indexed="56"/>
        <rFont val="ＭＳ Ｐゴシック"/>
        <family val="3"/>
        <charset val="128"/>
      </rPr>
      <t xml:space="preserve">：福山市
</t>
    </r>
    <r>
      <rPr>
        <b/>
        <sz val="9"/>
        <color indexed="10"/>
        <rFont val="ＭＳ Ｐゴシック"/>
        <family val="3"/>
        <charset val="128"/>
      </rPr>
      <t>風景、名勝、日本百景</t>
    </r>
    <r>
      <rPr>
        <b/>
        <sz val="9"/>
        <color indexed="56"/>
        <rFont val="ＭＳ Ｐゴシック"/>
        <family val="3"/>
        <charset val="128"/>
      </rPr>
      <t>：鞆の浦　</t>
    </r>
    <r>
      <rPr>
        <b/>
        <sz val="9"/>
        <color indexed="10"/>
        <rFont val="ＭＳ Ｐゴシック"/>
        <family val="3"/>
        <charset val="128"/>
      </rPr>
      <t>かおり風景</t>
    </r>
    <r>
      <rPr>
        <b/>
        <sz val="9"/>
        <color indexed="56"/>
        <rFont val="ＭＳ Ｐゴシック"/>
        <family val="3"/>
        <charset val="128"/>
      </rPr>
      <t>：瀬戸田柑橘類　</t>
    </r>
    <r>
      <rPr>
        <b/>
        <sz val="9"/>
        <color indexed="10"/>
        <rFont val="ＭＳ Ｐゴシック"/>
        <family val="3"/>
        <charset val="128"/>
      </rPr>
      <t>国宝</t>
    </r>
    <r>
      <rPr>
        <b/>
        <sz val="9"/>
        <color indexed="56"/>
        <rFont val="ＭＳ Ｐゴシック"/>
        <family val="3"/>
        <charset val="128"/>
      </rPr>
      <t>：向上寺三重塔　</t>
    </r>
    <r>
      <rPr>
        <b/>
        <sz val="9"/>
        <color indexed="10"/>
        <rFont val="ＭＳ Ｐゴシック"/>
        <family val="3"/>
        <charset val="128"/>
      </rPr>
      <t>灯台</t>
    </r>
    <r>
      <rPr>
        <b/>
        <sz val="9"/>
        <color indexed="56"/>
        <rFont val="ＭＳ Ｐゴシック"/>
        <family val="3"/>
        <charset val="128"/>
      </rPr>
      <t xml:space="preserve">：高根島灯台
</t>
    </r>
    <r>
      <rPr>
        <b/>
        <sz val="9"/>
        <color indexed="17"/>
        <rFont val="ＭＳ Ｐゴシック"/>
        <family val="3"/>
        <charset val="128"/>
      </rPr>
      <t>※高根島灯台は行けず・見れず</t>
    </r>
    <rPh sb="0" eb="2">
      <t>トクベツ</t>
    </rPh>
    <rPh sb="2" eb="4">
      <t>シセキ</t>
    </rPh>
    <rPh sb="14" eb="16">
      <t>メイジョウ</t>
    </rPh>
    <rPh sb="17" eb="20">
      <t>フクヤマジョウ</t>
    </rPh>
    <rPh sb="21" eb="22">
      <t>ヒャク</t>
    </rPh>
    <rPh sb="22" eb="23">
      <t>テラ</t>
    </rPh>
    <rPh sb="24" eb="26">
      <t>コクホウ</t>
    </rPh>
    <rPh sb="27" eb="28">
      <t>メイ</t>
    </rPh>
    <rPh sb="28" eb="29">
      <t>オウ</t>
    </rPh>
    <rPh sb="29" eb="30">
      <t>イン</t>
    </rPh>
    <rPh sb="31" eb="33">
      <t>レキシ</t>
    </rPh>
    <rPh sb="33" eb="35">
      <t>フウド</t>
    </rPh>
    <rPh sb="36" eb="39">
      <t>フクヤマシ</t>
    </rPh>
    <rPh sb="40" eb="42">
      <t>フウケイ</t>
    </rPh>
    <rPh sb="43" eb="45">
      <t>メイショウ</t>
    </rPh>
    <rPh sb="46" eb="48">
      <t>ニホン</t>
    </rPh>
    <rPh sb="48" eb="50">
      <t>ヒャッケイ</t>
    </rPh>
    <rPh sb="58" eb="60">
      <t>フウケイ</t>
    </rPh>
    <rPh sb="68" eb="70">
      <t>コクホウ</t>
    </rPh>
    <rPh sb="78" eb="80">
      <t>トウダイ</t>
    </rPh>
    <rPh sb="88" eb="90">
      <t>タカネ</t>
    </rPh>
    <rPh sb="90" eb="91">
      <t>シマ</t>
    </rPh>
    <rPh sb="91" eb="93">
      <t>トウダイ</t>
    </rPh>
    <rPh sb="94" eb="95">
      <t>イ</t>
    </rPh>
    <rPh sb="98" eb="99">
      <t>ミ</t>
    </rPh>
    <phoneticPr fontId="1"/>
  </si>
  <si>
    <t>尾道その２、東広島</t>
    <rPh sb="0" eb="2">
      <t>オノミチ</t>
    </rPh>
    <rPh sb="6" eb="7">
      <t>ヒガシ</t>
    </rPh>
    <rPh sb="7" eb="9">
      <t>ヒロシマ</t>
    </rPh>
    <phoneticPr fontId="1"/>
  </si>
  <si>
    <r>
      <rPr>
        <b/>
        <sz val="9"/>
        <color indexed="10"/>
        <rFont val="ＭＳ Ｐゴシック"/>
        <family val="3"/>
        <charset val="128"/>
      </rPr>
      <t>巨木</t>
    </r>
    <r>
      <rPr>
        <b/>
        <sz val="9"/>
        <color indexed="56"/>
        <rFont val="ＭＳ Ｐゴシック"/>
        <family val="3"/>
        <charset val="128"/>
      </rPr>
      <t>：糸崎のクス　</t>
    </r>
    <r>
      <rPr>
        <b/>
        <sz val="9"/>
        <color indexed="10"/>
        <rFont val="ＭＳ Ｐゴシック"/>
        <family val="3"/>
        <charset val="128"/>
      </rPr>
      <t>歴史風土、観光地</t>
    </r>
    <r>
      <rPr>
        <b/>
        <sz val="9"/>
        <color indexed="56"/>
        <rFont val="ＭＳ Ｐゴシック"/>
        <family val="3"/>
        <charset val="128"/>
      </rPr>
      <t>：尾道市　</t>
    </r>
    <r>
      <rPr>
        <b/>
        <sz val="9"/>
        <color indexed="10"/>
        <rFont val="ＭＳ Ｐゴシック"/>
        <family val="3"/>
        <charset val="128"/>
      </rPr>
      <t>桜名所、音風景、日本百景、夜景</t>
    </r>
    <r>
      <rPr>
        <b/>
        <sz val="9"/>
        <color indexed="56"/>
        <rFont val="ＭＳ Ｐゴシック"/>
        <family val="3"/>
        <charset val="128"/>
      </rPr>
      <t xml:space="preserve">：千光寺公園
</t>
    </r>
    <r>
      <rPr>
        <b/>
        <sz val="9"/>
        <color indexed="10"/>
        <rFont val="ＭＳ Ｐゴシック"/>
        <family val="3"/>
        <charset val="128"/>
      </rPr>
      <t>百寺、国宝</t>
    </r>
    <r>
      <rPr>
        <b/>
        <sz val="9"/>
        <color indexed="56"/>
        <rFont val="ＭＳ Ｐゴシック"/>
        <family val="3"/>
        <charset val="128"/>
      </rPr>
      <t>：浄土寺　</t>
    </r>
    <r>
      <rPr>
        <b/>
        <sz val="9"/>
        <color indexed="10"/>
        <rFont val="ＭＳ Ｐゴシック"/>
        <family val="3"/>
        <charset val="128"/>
      </rPr>
      <t>名木</t>
    </r>
    <r>
      <rPr>
        <b/>
        <sz val="9"/>
        <color indexed="56"/>
        <rFont val="ＭＳ Ｐゴシック"/>
        <family val="3"/>
        <charset val="128"/>
      </rPr>
      <t>：吉田ｷﾞﾝﾓｸｾｲ</t>
    </r>
    <r>
      <rPr>
        <b/>
        <sz val="9"/>
        <color indexed="10"/>
        <rFont val="ＭＳ Ｐゴシック"/>
        <family val="3"/>
        <charset val="128"/>
      </rPr>
      <t>　建造物保存地区</t>
    </r>
    <r>
      <rPr>
        <b/>
        <sz val="9"/>
        <color indexed="56"/>
        <rFont val="ＭＳ Ｐゴシック"/>
        <family val="3"/>
        <charset val="128"/>
      </rPr>
      <t>：竹原地区　</t>
    </r>
    <r>
      <rPr>
        <b/>
        <sz val="9"/>
        <color indexed="10"/>
        <rFont val="ＭＳ Ｐゴシック"/>
        <family val="3"/>
        <charset val="128"/>
      </rPr>
      <t>むら景観</t>
    </r>
    <r>
      <rPr>
        <b/>
        <sz val="9"/>
        <color indexed="56"/>
        <rFont val="ＭＳ Ｐゴシック"/>
        <family val="3"/>
        <charset val="128"/>
      </rPr>
      <t xml:space="preserve">：東広島（吉川）
</t>
    </r>
    <r>
      <rPr>
        <b/>
        <sz val="9"/>
        <color indexed="10"/>
        <rFont val="ＭＳ Ｐゴシック"/>
        <family val="3"/>
        <charset val="128"/>
      </rPr>
      <t>歴史の道</t>
    </r>
    <r>
      <rPr>
        <b/>
        <sz val="9"/>
        <color indexed="56"/>
        <rFont val="ＭＳ Ｐゴシック"/>
        <family val="3"/>
        <charset val="128"/>
      </rPr>
      <t>：大山峠越・玖波</t>
    </r>
    <rPh sb="0" eb="2">
      <t>キョボク</t>
    </rPh>
    <rPh sb="3" eb="5">
      <t>イトザキ</t>
    </rPh>
    <rPh sb="9" eb="11">
      <t>レキシ</t>
    </rPh>
    <rPh sb="11" eb="13">
      <t>フウド</t>
    </rPh>
    <rPh sb="14" eb="17">
      <t>カンコウチ</t>
    </rPh>
    <rPh sb="18" eb="21">
      <t>オノミチシ</t>
    </rPh>
    <rPh sb="22" eb="23">
      <t>サクラ</t>
    </rPh>
    <rPh sb="23" eb="25">
      <t>メイショ</t>
    </rPh>
    <rPh sb="26" eb="27">
      <t>オト</t>
    </rPh>
    <rPh sb="27" eb="29">
      <t>フウケイ</t>
    </rPh>
    <rPh sb="30" eb="32">
      <t>ニホン</t>
    </rPh>
    <rPh sb="32" eb="34">
      <t>ヒャッケイ</t>
    </rPh>
    <rPh sb="35" eb="37">
      <t>ヤケイ</t>
    </rPh>
    <rPh sb="38" eb="41">
      <t>センコウジ</t>
    </rPh>
    <rPh sb="41" eb="43">
      <t>コウエン</t>
    </rPh>
    <rPh sb="44" eb="45">
      <t>ヒャク</t>
    </rPh>
    <rPh sb="45" eb="46">
      <t>デラ</t>
    </rPh>
    <rPh sb="47" eb="49">
      <t>コクホウ</t>
    </rPh>
    <rPh sb="54" eb="56">
      <t>メイボク</t>
    </rPh>
    <rPh sb="67" eb="70">
      <t>ケンゾウブツ</t>
    </rPh>
    <rPh sb="70" eb="72">
      <t>ホゾン</t>
    </rPh>
    <rPh sb="72" eb="74">
      <t>チク</t>
    </rPh>
    <rPh sb="82" eb="84">
      <t>ケイカン</t>
    </rPh>
    <phoneticPr fontId="1"/>
  </si>
  <si>
    <t>広島</t>
    <rPh sb="0" eb="2">
      <t>ヒロシマ</t>
    </rPh>
    <phoneticPr fontId="1"/>
  </si>
  <si>
    <t>呉</t>
    <rPh sb="0" eb="1">
      <t>クレ</t>
    </rPh>
    <phoneticPr fontId="1"/>
  </si>
  <si>
    <r>
      <rPr>
        <b/>
        <sz val="9"/>
        <color indexed="10"/>
        <rFont val="ＭＳ Ｐゴシック"/>
        <family val="3"/>
        <charset val="128"/>
      </rPr>
      <t>名城</t>
    </r>
    <r>
      <rPr>
        <b/>
        <sz val="9"/>
        <color indexed="56"/>
        <rFont val="ＭＳ Ｐゴシック"/>
        <family val="3"/>
        <charset val="128"/>
      </rPr>
      <t>：吉田郡山城　</t>
    </r>
    <r>
      <rPr>
        <b/>
        <sz val="9"/>
        <color indexed="10"/>
        <rFont val="ＭＳ Ｐゴシック"/>
        <family val="3"/>
        <charset val="128"/>
      </rPr>
      <t>峠</t>
    </r>
    <r>
      <rPr>
        <b/>
        <sz val="9"/>
        <color indexed="56"/>
        <rFont val="ＭＳ Ｐゴシック"/>
        <family val="3"/>
        <charset val="128"/>
      </rPr>
      <t>：上根峠　</t>
    </r>
    <r>
      <rPr>
        <b/>
        <sz val="9"/>
        <color indexed="10"/>
        <rFont val="ＭＳ Ｐゴシック"/>
        <family val="3"/>
        <charset val="128"/>
      </rPr>
      <t>名水</t>
    </r>
    <r>
      <rPr>
        <b/>
        <sz val="9"/>
        <color indexed="56"/>
        <rFont val="ＭＳ Ｐゴシック"/>
        <family val="3"/>
        <charset val="128"/>
      </rPr>
      <t>：太田川中流域　</t>
    </r>
    <r>
      <rPr>
        <b/>
        <sz val="9"/>
        <color indexed="10"/>
        <rFont val="ＭＳ Ｐゴシック"/>
        <family val="3"/>
        <charset val="128"/>
      </rPr>
      <t>国宝</t>
    </r>
    <r>
      <rPr>
        <b/>
        <sz val="9"/>
        <color indexed="56"/>
        <rFont val="ＭＳ Ｐゴシック"/>
        <family val="3"/>
        <charset val="128"/>
      </rPr>
      <t>：不動院金堂　</t>
    </r>
    <r>
      <rPr>
        <b/>
        <sz val="9"/>
        <color indexed="10"/>
        <rFont val="ＭＳ Ｐゴシック"/>
        <family val="3"/>
        <charset val="128"/>
      </rPr>
      <t>名水</t>
    </r>
    <r>
      <rPr>
        <b/>
        <sz val="9"/>
        <color indexed="56"/>
        <rFont val="ＭＳ Ｐゴシック"/>
        <family val="3"/>
        <charset val="128"/>
      </rPr>
      <t>：出合清水　</t>
    </r>
    <r>
      <rPr>
        <b/>
        <sz val="9"/>
        <color indexed="10"/>
        <rFont val="ＭＳ Ｐゴシック"/>
        <family val="3"/>
        <charset val="128"/>
      </rPr>
      <t>観光地</t>
    </r>
    <r>
      <rPr>
        <b/>
        <sz val="9"/>
        <color indexed="56"/>
        <rFont val="ＭＳ Ｐゴシック"/>
        <family val="3"/>
        <charset val="128"/>
      </rPr>
      <t xml:space="preserve">：広島
</t>
    </r>
    <r>
      <rPr>
        <b/>
        <sz val="9"/>
        <color indexed="10"/>
        <rFont val="ＭＳ Ｐゴシック"/>
        <family val="3"/>
        <charset val="128"/>
      </rPr>
      <t>都市公園、音風景</t>
    </r>
    <r>
      <rPr>
        <b/>
        <sz val="9"/>
        <color indexed="56"/>
        <rFont val="ＭＳ Ｐゴシック"/>
        <family val="3"/>
        <charset val="128"/>
      </rPr>
      <t>：平和記念公園　</t>
    </r>
    <r>
      <rPr>
        <b/>
        <sz val="9"/>
        <color indexed="10"/>
        <rFont val="ＭＳ Ｐゴシック"/>
        <family val="3"/>
        <charset val="128"/>
      </rPr>
      <t>風景、日本百景、夕日</t>
    </r>
    <r>
      <rPr>
        <b/>
        <sz val="9"/>
        <color indexed="56"/>
        <rFont val="ＭＳ Ｐゴシック"/>
        <family val="3"/>
        <charset val="128"/>
      </rPr>
      <t>：原爆ドーム　</t>
    </r>
    <r>
      <rPr>
        <b/>
        <sz val="9"/>
        <color indexed="10"/>
        <rFont val="ＭＳ Ｐゴシック"/>
        <family val="3"/>
        <charset val="128"/>
      </rPr>
      <t>名城</t>
    </r>
    <r>
      <rPr>
        <b/>
        <sz val="9"/>
        <color indexed="56"/>
        <rFont val="ＭＳ Ｐゴシック"/>
        <family val="3"/>
        <charset val="128"/>
      </rPr>
      <t xml:space="preserve">：広島城
</t>
    </r>
    <r>
      <rPr>
        <b/>
        <sz val="9"/>
        <color indexed="10"/>
        <rFont val="ＭＳ Ｐゴシック"/>
        <family val="3"/>
        <charset val="128"/>
      </rPr>
      <t>都市公園</t>
    </r>
    <r>
      <rPr>
        <b/>
        <sz val="9"/>
        <color indexed="56"/>
        <rFont val="ＭＳ Ｐゴシック"/>
        <family val="3"/>
        <charset val="128"/>
      </rPr>
      <t>：中央公園　</t>
    </r>
    <r>
      <rPr>
        <b/>
        <sz val="9"/>
        <color indexed="10"/>
        <rFont val="ＭＳ Ｐゴシック"/>
        <family val="3"/>
        <charset val="128"/>
      </rPr>
      <t>道</t>
    </r>
    <r>
      <rPr>
        <b/>
        <sz val="9"/>
        <color indexed="56"/>
        <rFont val="ＭＳ Ｐゴシック"/>
        <family val="3"/>
        <charset val="128"/>
      </rPr>
      <t>：平和大通り　</t>
    </r>
    <r>
      <rPr>
        <b/>
        <sz val="9"/>
        <color indexed="10"/>
        <rFont val="ＭＳ Ｐゴシック"/>
        <family val="3"/>
        <charset val="128"/>
      </rPr>
      <t>夜景</t>
    </r>
    <r>
      <rPr>
        <b/>
        <sz val="9"/>
        <color indexed="56"/>
        <rFont val="ＭＳ Ｐゴシック"/>
        <family val="3"/>
        <charset val="128"/>
      </rPr>
      <t>：黄金山</t>
    </r>
    <rPh sb="0" eb="2">
      <t>メイジョウ</t>
    </rPh>
    <rPh sb="9" eb="10">
      <t>トウゲ</t>
    </rPh>
    <rPh sb="11" eb="12">
      <t>ウエ</t>
    </rPh>
    <rPh sb="12" eb="13">
      <t>ネ</t>
    </rPh>
    <rPh sb="13" eb="14">
      <t>トウゲ</t>
    </rPh>
    <rPh sb="15" eb="17">
      <t>メイスイ</t>
    </rPh>
    <rPh sb="25" eb="27">
      <t>コクホウ</t>
    </rPh>
    <rPh sb="34" eb="36">
      <t>メイスイ</t>
    </rPh>
    <rPh sb="37" eb="39">
      <t>デア</t>
    </rPh>
    <rPh sb="39" eb="41">
      <t>シミズ</t>
    </rPh>
    <rPh sb="42" eb="45">
      <t>カンコウチ</t>
    </rPh>
    <rPh sb="46" eb="48">
      <t>ヒロシマ</t>
    </rPh>
    <rPh sb="54" eb="55">
      <t>オト</t>
    </rPh>
    <rPh sb="55" eb="57">
      <t>フウケイ</t>
    </rPh>
    <rPh sb="65" eb="67">
      <t>フウケイ</t>
    </rPh>
    <rPh sb="68" eb="70">
      <t>ニホン</t>
    </rPh>
    <rPh sb="70" eb="72">
      <t>ヒャッケイ</t>
    </rPh>
    <rPh sb="73" eb="75">
      <t>ユウヒ</t>
    </rPh>
    <rPh sb="76" eb="78">
      <t>ゲンバク</t>
    </rPh>
    <rPh sb="82" eb="84">
      <t>メイジョウ</t>
    </rPh>
    <rPh sb="85" eb="87">
      <t>ヒロシマ</t>
    </rPh>
    <rPh sb="87" eb="88">
      <t>ジョウ</t>
    </rPh>
    <rPh sb="89" eb="91">
      <t>トシ</t>
    </rPh>
    <rPh sb="91" eb="93">
      <t>コウエン</t>
    </rPh>
    <rPh sb="99" eb="100">
      <t>ミチ</t>
    </rPh>
    <rPh sb="107" eb="109">
      <t>ヤケイ</t>
    </rPh>
    <phoneticPr fontId="1"/>
  </si>
  <si>
    <r>
      <rPr>
        <b/>
        <sz val="9"/>
        <color indexed="10"/>
        <rFont val="ＭＳ Ｐゴシック"/>
        <family val="3"/>
        <charset val="128"/>
      </rPr>
      <t>渚、快水浴場</t>
    </r>
    <r>
      <rPr>
        <b/>
        <sz val="9"/>
        <color indexed="56"/>
        <rFont val="ＭＳ Ｐゴシック"/>
        <family val="3"/>
        <charset val="128"/>
      </rPr>
      <t>：県民の浜　</t>
    </r>
    <r>
      <rPr>
        <b/>
        <sz val="9"/>
        <color indexed="10"/>
        <rFont val="ＭＳ Ｐゴシック"/>
        <family val="3"/>
        <charset val="128"/>
      </rPr>
      <t>建造物保存地区</t>
    </r>
    <r>
      <rPr>
        <b/>
        <sz val="9"/>
        <color indexed="56"/>
        <rFont val="ＭＳ Ｐゴシック"/>
        <family val="3"/>
        <charset val="128"/>
      </rPr>
      <t>：豊町御手洗　</t>
    </r>
    <r>
      <rPr>
        <b/>
        <sz val="9"/>
        <color indexed="10"/>
        <rFont val="ＭＳ Ｐゴシック"/>
        <family val="3"/>
        <charset val="128"/>
      </rPr>
      <t>渚、白砂青松</t>
    </r>
    <r>
      <rPr>
        <b/>
        <sz val="9"/>
        <color indexed="56"/>
        <rFont val="ＭＳ Ｐゴシック"/>
        <family val="3"/>
        <charset val="128"/>
      </rPr>
      <t>：桂浜　</t>
    </r>
    <r>
      <rPr>
        <b/>
        <sz val="9"/>
        <color indexed="10"/>
        <rFont val="ＭＳ Ｐゴシック"/>
        <family val="3"/>
        <charset val="128"/>
      </rPr>
      <t>日本百景</t>
    </r>
    <r>
      <rPr>
        <b/>
        <sz val="9"/>
        <color indexed="56"/>
        <rFont val="ＭＳ Ｐゴシック"/>
        <family val="3"/>
        <charset val="128"/>
      </rPr>
      <t xml:space="preserve">：忠海海岸
</t>
    </r>
    <r>
      <rPr>
        <b/>
        <sz val="9"/>
        <color indexed="10"/>
        <rFont val="ＭＳ Ｐゴシック"/>
        <family val="3"/>
        <charset val="128"/>
      </rPr>
      <t>道</t>
    </r>
    <r>
      <rPr>
        <b/>
        <sz val="9"/>
        <color indexed="56"/>
        <rFont val="ＭＳ Ｐゴシック"/>
        <family val="3"/>
        <charset val="128"/>
      </rPr>
      <t>：美術館通り　</t>
    </r>
    <r>
      <rPr>
        <b/>
        <sz val="9"/>
        <color indexed="10"/>
        <rFont val="ＭＳ Ｐゴシック"/>
        <family val="3"/>
        <charset val="128"/>
      </rPr>
      <t>遊歩</t>
    </r>
    <r>
      <rPr>
        <b/>
        <sz val="9"/>
        <color indexed="56"/>
        <rFont val="ＭＳ Ｐゴシック"/>
        <family val="3"/>
        <charset val="128"/>
      </rPr>
      <t>：呉の港　</t>
    </r>
    <r>
      <rPr>
        <b/>
        <sz val="9"/>
        <color indexed="10"/>
        <rFont val="ＭＳ Ｐゴシック"/>
        <family val="3"/>
        <charset val="128"/>
      </rPr>
      <t>歴史風土</t>
    </r>
    <r>
      <rPr>
        <b/>
        <sz val="9"/>
        <color indexed="56"/>
        <rFont val="ＭＳ Ｐゴシック"/>
        <family val="3"/>
        <charset val="128"/>
      </rPr>
      <t>：呉市　</t>
    </r>
    <r>
      <rPr>
        <b/>
        <sz val="9"/>
        <color indexed="10"/>
        <rFont val="ＭＳ Ｐゴシック"/>
        <family val="3"/>
        <charset val="128"/>
      </rPr>
      <t>夜景</t>
    </r>
    <r>
      <rPr>
        <b/>
        <sz val="9"/>
        <color indexed="56"/>
        <rFont val="ＭＳ Ｐゴシック"/>
        <family val="3"/>
        <charset val="128"/>
      </rPr>
      <t>：灰ｹ峰</t>
    </r>
    <rPh sb="0" eb="1">
      <t>ナギサ</t>
    </rPh>
    <rPh sb="2" eb="3">
      <t>ココロヨ</t>
    </rPh>
    <rPh sb="3" eb="5">
      <t>スイヨク</t>
    </rPh>
    <rPh sb="5" eb="6">
      <t>ジョウ</t>
    </rPh>
    <rPh sb="7" eb="9">
      <t>ケンミン</t>
    </rPh>
    <rPh sb="10" eb="11">
      <t>ハマ</t>
    </rPh>
    <rPh sb="12" eb="15">
      <t>ケンゾウブツ</t>
    </rPh>
    <rPh sb="15" eb="17">
      <t>ホゾン</t>
    </rPh>
    <rPh sb="17" eb="19">
      <t>チク</t>
    </rPh>
    <rPh sb="26" eb="27">
      <t>ナギサ</t>
    </rPh>
    <rPh sb="28" eb="30">
      <t>シロスナ</t>
    </rPh>
    <rPh sb="30" eb="32">
      <t>アオマツ</t>
    </rPh>
    <rPh sb="33" eb="35">
      <t>カツラハマ</t>
    </rPh>
    <rPh sb="36" eb="38">
      <t>ニホン</t>
    </rPh>
    <rPh sb="38" eb="40">
      <t>ヒャッケイ</t>
    </rPh>
    <rPh sb="46" eb="47">
      <t>ミチ</t>
    </rPh>
    <rPh sb="54" eb="56">
      <t>ユウホ</t>
    </rPh>
    <rPh sb="61" eb="63">
      <t>レキシ</t>
    </rPh>
    <rPh sb="63" eb="65">
      <t>フウド</t>
    </rPh>
    <rPh sb="66" eb="68">
      <t>クレシ</t>
    </rPh>
    <rPh sb="69" eb="71">
      <t>ヤケイ</t>
    </rPh>
    <phoneticPr fontId="1"/>
  </si>
  <si>
    <t>廿日市</t>
    <rPh sb="0" eb="3">
      <t>ハツカイチ</t>
    </rPh>
    <phoneticPr fontId="1"/>
  </si>
  <si>
    <r>
      <rPr>
        <b/>
        <sz val="9"/>
        <color indexed="10"/>
        <rFont val="ＭＳ Ｐゴシック"/>
        <family val="3"/>
        <charset val="128"/>
      </rPr>
      <t>名木</t>
    </r>
    <r>
      <rPr>
        <b/>
        <sz val="9"/>
        <color indexed="56"/>
        <rFont val="ＭＳ Ｐゴシック"/>
        <family val="3"/>
        <charset val="128"/>
      </rPr>
      <t>：極楽寺ｱｶｶﾞｼ　</t>
    </r>
    <r>
      <rPr>
        <b/>
        <sz val="9"/>
        <color indexed="10"/>
        <rFont val="ＭＳ Ｐゴシック"/>
        <family val="3"/>
        <charset val="128"/>
      </rPr>
      <t>秘境、観光地、２１世紀風景、平成百景</t>
    </r>
    <r>
      <rPr>
        <b/>
        <sz val="9"/>
        <color indexed="56"/>
        <rFont val="ＭＳ Ｐゴシック"/>
        <family val="3"/>
        <charset val="128"/>
      </rPr>
      <t>：宮島　</t>
    </r>
    <r>
      <rPr>
        <b/>
        <sz val="9"/>
        <color indexed="10"/>
        <rFont val="ＭＳ Ｐゴシック"/>
        <family val="3"/>
        <charset val="128"/>
      </rPr>
      <t>白砂青松</t>
    </r>
    <r>
      <rPr>
        <b/>
        <sz val="9"/>
        <color indexed="56"/>
        <rFont val="ＭＳ Ｐゴシック"/>
        <family val="3"/>
        <charset val="128"/>
      </rPr>
      <t xml:space="preserve">：包ケ浦海岸
</t>
    </r>
    <r>
      <rPr>
        <b/>
        <sz val="9"/>
        <color indexed="10"/>
        <rFont val="ＭＳ Ｐゴシック"/>
        <family val="3"/>
        <charset val="128"/>
      </rPr>
      <t>神社、かおり風景、風景、絶景、名勝、国宝、特別史跡</t>
    </r>
    <r>
      <rPr>
        <b/>
        <sz val="9"/>
        <color indexed="56"/>
        <rFont val="ＭＳ Ｐゴシック"/>
        <family val="3"/>
        <charset val="128"/>
      </rPr>
      <t>：厳島神社　</t>
    </r>
    <r>
      <rPr>
        <b/>
        <sz val="9"/>
        <color indexed="10"/>
        <rFont val="ＭＳ Ｐゴシック"/>
        <family val="3"/>
        <charset val="128"/>
      </rPr>
      <t>棚</t>
    </r>
    <r>
      <rPr>
        <b/>
        <sz val="9"/>
        <color indexed="56"/>
        <rFont val="ＭＳ Ｐゴシック"/>
        <family val="3"/>
        <charset val="128"/>
      </rPr>
      <t>田：井仁　</t>
    </r>
    <r>
      <rPr>
        <b/>
        <sz val="9"/>
        <color indexed="10"/>
        <rFont val="ＭＳ Ｐゴシック"/>
        <family val="3"/>
        <charset val="128"/>
      </rPr>
      <t>秘境</t>
    </r>
    <r>
      <rPr>
        <b/>
        <sz val="9"/>
        <color indexed="56"/>
        <rFont val="ＭＳ Ｐゴシック"/>
        <family val="3"/>
        <charset val="128"/>
      </rPr>
      <t xml:space="preserve">：引き明けの森
</t>
    </r>
    <r>
      <rPr>
        <b/>
        <sz val="9"/>
        <color indexed="10"/>
        <rFont val="ＭＳ Ｐゴシック"/>
        <family val="3"/>
        <charset val="128"/>
      </rPr>
      <t>森林浴の森</t>
    </r>
    <r>
      <rPr>
        <b/>
        <sz val="9"/>
        <color indexed="56"/>
        <rFont val="ＭＳ Ｐゴシック"/>
        <family val="3"/>
        <charset val="128"/>
      </rPr>
      <t>：もみのき公園　</t>
    </r>
    <r>
      <rPr>
        <b/>
        <sz val="9"/>
        <color indexed="17"/>
        <rFont val="ＭＳ Ｐゴシック"/>
        <family val="3"/>
        <charset val="128"/>
      </rPr>
      <t>※引き明けの森は悪路が予想されパス、包ケ浦海岸は宮島乗船場の写真のみ</t>
    </r>
    <rPh sb="0" eb="2">
      <t>メイボク</t>
    </rPh>
    <rPh sb="12" eb="14">
      <t>ヒキョウ</t>
    </rPh>
    <rPh sb="15" eb="18">
      <t>カンコウチ</t>
    </rPh>
    <rPh sb="21" eb="23">
      <t>セイキ</t>
    </rPh>
    <rPh sb="23" eb="25">
      <t>フウケイ</t>
    </rPh>
    <rPh sb="26" eb="28">
      <t>ヘイセイ</t>
    </rPh>
    <rPh sb="28" eb="30">
      <t>ヒャッケイ</t>
    </rPh>
    <rPh sb="31" eb="33">
      <t>ミヤジマ</t>
    </rPh>
    <rPh sb="34" eb="38">
      <t>シロスナアオマツ</t>
    </rPh>
    <rPh sb="45" eb="47">
      <t>ジンジャ</t>
    </rPh>
    <rPh sb="51" eb="53">
      <t>フウケイ</t>
    </rPh>
    <rPh sb="54" eb="56">
      <t>フウケイ</t>
    </rPh>
    <rPh sb="57" eb="59">
      <t>ゼッケイ</t>
    </rPh>
    <rPh sb="60" eb="62">
      <t>メイショウ</t>
    </rPh>
    <rPh sb="63" eb="65">
      <t>コクホウ</t>
    </rPh>
    <rPh sb="66" eb="68">
      <t>トクベツ</t>
    </rPh>
    <rPh sb="68" eb="70">
      <t>シセキ</t>
    </rPh>
    <rPh sb="71" eb="73">
      <t>イツクシマ</t>
    </rPh>
    <rPh sb="73" eb="75">
      <t>ジンジャ</t>
    </rPh>
    <rPh sb="76" eb="78">
      <t>タナダ</t>
    </rPh>
    <rPh sb="82" eb="84">
      <t>ヒキョウ</t>
    </rPh>
    <rPh sb="92" eb="95">
      <t>シンリンヨク</t>
    </rPh>
    <rPh sb="96" eb="97">
      <t>モリ</t>
    </rPh>
    <rPh sb="111" eb="112">
      <t>モリ</t>
    </rPh>
    <rPh sb="113" eb="115">
      <t>アクロ</t>
    </rPh>
    <rPh sb="116" eb="118">
      <t>ヨソウ</t>
    </rPh>
    <rPh sb="129" eb="131">
      <t>ミヤジマ</t>
    </rPh>
    <rPh sb="131" eb="133">
      <t>ジョウセン</t>
    </rPh>
    <rPh sb="133" eb="134">
      <t>ジョウ</t>
    </rPh>
    <rPh sb="135" eb="137">
      <t>シャシン</t>
    </rPh>
    <phoneticPr fontId="1"/>
  </si>
  <si>
    <t>島根県</t>
    <rPh sb="0" eb="3">
      <t>シマネケン</t>
    </rPh>
    <phoneticPr fontId="1"/>
  </si>
  <si>
    <t>津和野</t>
    <rPh sb="0" eb="3">
      <t>ツワノ</t>
    </rPh>
    <phoneticPr fontId="1"/>
  </si>
  <si>
    <r>
      <rPr>
        <b/>
        <sz val="9"/>
        <color indexed="10"/>
        <rFont val="ＭＳ Ｐゴシック"/>
        <family val="3"/>
        <charset val="128"/>
      </rPr>
      <t>棚田</t>
    </r>
    <r>
      <rPr>
        <b/>
        <sz val="9"/>
        <color indexed="56"/>
        <rFont val="ＭＳ Ｐゴシック"/>
        <family val="3"/>
        <charset val="128"/>
      </rPr>
      <t>：大井谷　</t>
    </r>
    <r>
      <rPr>
        <b/>
        <sz val="9"/>
        <color indexed="10"/>
        <rFont val="ＭＳ Ｐゴシック"/>
        <family val="3"/>
        <charset val="128"/>
      </rPr>
      <t>名城</t>
    </r>
    <r>
      <rPr>
        <b/>
        <sz val="9"/>
        <color indexed="56"/>
        <rFont val="ＭＳ Ｐゴシック"/>
        <family val="3"/>
        <charset val="128"/>
      </rPr>
      <t>：津和野城　</t>
    </r>
    <r>
      <rPr>
        <b/>
        <sz val="9"/>
        <color indexed="10"/>
        <rFont val="ＭＳ Ｐゴシック"/>
        <family val="3"/>
        <charset val="128"/>
      </rPr>
      <t>遊歩</t>
    </r>
    <r>
      <rPr>
        <b/>
        <sz val="9"/>
        <color indexed="56"/>
        <rFont val="ＭＳ Ｐゴシック"/>
        <family val="3"/>
        <charset val="128"/>
      </rPr>
      <t>：津和野散歩道　</t>
    </r>
    <r>
      <rPr>
        <b/>
        <sz val="9"/>
        <color indexed="10"/>
        <rFont val="ＭＳ Ｐゴシック"/>
        <family val="3"/>
        <charset val="128"/>
      </rPr>
      <t>歴史風土、観光地</t>
    </r>
    <r>
      <rPr>
        <b/>
        <sz val="9"/>
        <color indexed="56"/>
        <rFont val="ＭＳ Ｐゴシック"/>
        <family val="3"/>
        <charset val="128"/>
      </rPr>
      <t>：津和野町　</t>
    </r>
    <r>
      <rPr>
        <b/>
        <sz val="9"/>
        <color indexed="10"/>
        <rFont val="ＭＳ Ｐゴシック"/>
        <family val="3"/>
        <charset val="128"/>
      </rPr>
      <t>峠</t>
    </r>
    <r>
      <rPr>
        <b/>
        <sz val="9"/>
        <color indexed="56"/>
        <rFont val="ＭＳ Ｐゴシック"/>
        <family val="3"/>
        <charset val="128"/>
      </rPr>
      <t xml:space="preserve">：乙女峠
</t>
    </r>
    <r>
      <rPr>
        <b/>
        <sz val="9"/>
        <color indexed="10"/>
        <rFont val="ＭＳ Ｐゴシック"/>
        <family val="3"/>
        <charset val="128"/>
      </rPr>
      <t>棚田</t>
    </r>
    <r>
      <rPr>
        <b/>
        <sz val="9"/>
        <color indexed="56"/>
        <rFont val="ＭＳ Ｐゴシック"/>
        <family val="3"/>
        <charset val="128"/>
      </rPr>
      <t>：中垣内　</t>
    </r>
    <rPh sb="0" eb="2">
      <t>タナダ</t>
    </rPh>
    <rPh sb="7" eb="9">
      <t>メイジョウ</t>
    </rPh>
    <rPh sb="10" eb="13">
      <t>ツワノ</t>
    </rPh>
    <rPh sb="13" eb="14">
      <t>ジョウ</t>
    </rPh>
    <rPh sb="15" eb="17">
      <t>ユウホ</t>
    </rPh>
    <rPh sb="25" eb="27">
      <t>レキシ</t>
    </rPh>
    <rPh sb="27" eb="29">
      <t>フウド</t>
    </rPh>
    <rPh sb="30" eb="33">
      <t>カンコウチ</t>
    </rPh>
    <rPh sb="34" eb="37">
      <t>ツワノ</t>
    </rPh>
    <rPh sb="37" eb="38">
      <t>チョウ</t>
    </rPh>
    <rPh sb="39" eb="40">
      <t>トウゲ</t>
    </rPh>
    <rPh sb="45" eb="47">
      <t>タナダ</t>
    </rPh>
    <phoneticPr fontId="1"/>
  </si>
  <si>
    <t>七塚原ＳＡ→自宅</t>
    <rPh sb="0" eb="1">
      <t>７</t>
    </rPh>
    <rPh sb="1" eb="2">
      <t>ヅカ</t>
    </rPh>
    <rPh sb="2" eb="3">
      <t>ハラ</t>
    </rPh>
    <rPh sb="6" eb="8">
      <t>ジタク</t>
    </rPh>
    <phoneticPr fontId="1"/>
  </si>
  <si>
    <t xml:space="preserve"> -</t>
    <phoneticPr fontId="1"/>
  </si>
  <si>
    <t>＜１5．9.27－10.11和歌山、岡山、広島、島根＞</t>
    <rPh sb="14" eb="17">
      <t>ワカヤマ</t>
    </rPh>
    <rPh sb="18" eb="20">
      <t>オカヤマ</t>
    </rPh>
    <rPh sb="21" eb="23">
      <t>ヒロシマ</t>
    </rPh>
    <rPh sb="24" eb="26">
      <t>シマネ</t>
    </rPh>
    <phoneticPr fontId="6"/>
  </si>
  <si>
    <r>
      <rPr>
        <b/>
        <sz val="9"/>
        <color indexed="10"/>
        <rFont val="ＭＳ Ｐゴシック"/>
        <family val="3"/>
        <charset val="128"/>
      </rPr>
      <t>渚、白砂青松、快水浴場</t>
    </r>
    <r>
      <rPr>
        <b/>
        <sz val="9"/>
        <color indexed="56"/>
        <rFont val="ＭＳ Ｐゴシック"/>
        <family val="3"/>
        <charset val="128"/>
      </rPr>
      <t>：渋川海岸　</t>
    </r>
    <r>
      <rPr>
        <b/>
        <sz val="9"/>
        <color indexed="10"/>
        <rFont val="ＭＳ Ｐゴシック"/>
        <family val="3"/>
        <charset val="128"/>
      </rPr>
      <t>遊歩</t>
    </r>
    <r>
      <rPr>
        <b/>
        <sz val="9"/>
        <color indexed="56"/>
        <rFont val="ＭＳ Ｐゴシック"/>
        <family val="3"/>
        <charset val="128"/>
      </rPr>
      <t>：風の道　</t>
    </r>
    <r>
      <rPr>
        <b/>
        <sz val="9"/>
        <color indexed="10"/>
        <rFont val="ＭＳ Ｐゴシック"/>
        <family val="3"/>
        <charset val="128"/>
      </rPr>
      <t>名勝、夕日、夜景</t>
    </r>
    <r>
      <rPr>
        <b/>
        <sz val="9"/>
        <color indexed="56"/>
        <rFont val="ＭＳ Ｐゴシック"/>
        <family val="3"/>
        <charset val="128"/>
      </rPr>
      <t>：鷲羽山　</t>
    </r>
    <r>
      <rPr>
        <b/>
        <sz val="9"/>
        <color indexed="10"/>
        <rFont val="ＭＳ Ｐゴシック"/>
        <family val="3"/>
        <charset val="128"/>
      </rPr>
      <t>日本百景</t>
    </r>
    <r>
      <rPr>
        <b/>
        <sz val="9"/>
        <color indexed="56"/>
        <rFont val="ＭＳ Ｐゴシック"/>
        <family val="3"/>
        <charset val="128"/>
      </rPr>
      <t xml:space="preserve">：下津井海岸
</t>
    </r>
    <r>
      <rPr>
        <b/>
        <sz val="9"/>
        <color indexed="10"/>
        <rFont val="ＭＳ Ｐゴシック"/>
        <family val="3"/>
        <charset val="128"/>
      </rPr>
      <t>夜景</t>
    </r>
    <r>
      <rPr>
        <b/>
        <sz val="9"/>
        <color indexed="56"/>
        <rFont val="ＭＳ Ｐゴシック"/>
        <family val="3"/>
        <charset val="128"/>
      </rPr>
      <t>：遙照山総合公園　</t>
    </r>
    <r>
      <rPr>
        <b/>
        <sz val="9"/>
        <color indexed="10"/>
        <rFont val="ＭＳ Ｐゴシック"/>
        <family val="3"/>
        <charset val="128"/>
      </rPr>
      <t>渚</t>
    </r>
    <r>
      <rPr>
        <b/>
        <sz val="9"/>
        <color indexed="56"/>
        <rFont val="ＭＳ Ｐゴシック"/>
        <family val="3"/>
        <charset val="128"/>
      </rPr>
      <t>：沙美海岸　</t>
    </r>
    <r>
      <rPr>
        <b/>
        <sz val="9"/>
        <color indexed="10"/>
        <rFont val="ＭＳ Ｐゴシック"/>
        <family val="3"/>
        <charset val="128"/>
      </rPr>
      <t>名勝</t>
    </r>
    <r>
      <rPr>
        <b/>
        <sz val="9"/>
        <color indexed="56"/>
        <rFont val="ＭＳ Ｐゴシック"/>
        <family val="3"/>
        <charset val="128"/>
      </rPr>
      <t>：高島　</t>
    </r>
    <r>
      <rPr>
        <b/>
        <sz val="9"/>
        <color indexed="10"/>
        <rFont val="ＭＳ Ｐゴシック"/>
        <family val="3"/>
        <charset val="128"/>
      </rPr>
      <t>名勝</t>
    </r>
    <r>
      <rPr>
        <b/>
        <sz val="9"/>
        <color indexed="56"/>
        <rFont val="ＭＳ Ｐゴシック"/>
        <family val="3"/>
        <charset val="128"/>
      </rPr>
      <t>：白石島　</t>
    </r>
    <r>
      <rPr>
        <b/>
        <sz val="9"/>
        <color indexed="10"/>
        <rFont val="ＭＳ Ｐゴシック"/>
        <family val="3"/>
        <charset val="128"/>
      </rPr>
      <t>名勝</t>
    </r>
    <r>
      <rPr>
        <b/>
        <sz val="9"/>
        <color indexed="56"/>
        <rFont val="ＭＳ Ｐゴシック"/>
        <family val="3"/>
        <charset val="128"/>
      </rPr>
      <t xml:space="preserve">：応神山　
</t>
    </r>
    <r>
      <rPr>
        <b/>
        <sz val="9"/>
        <color indexed="17"/>
        <rFont val="ＭＳ Ｐゴシック"/>
        <family val="3"/>
        <charset val="128"/>
      </rPr>
      <t>※高島、白石島は神島外浦から遠望のみ</t>
    </r>
    <rPh sb="0" eb="1">
      <t>ナギサ</t>
    </rPh>
    <rPh sb="2" eb="4">
      <t>シロスナ</t>
    </rPh>
    <rPh sb="4" eb="6">
      <t>アオマツ</t>
    </rPh>
    <rPh sb="7" eb="8">
      <t>ココロヨ</t>
    </rPh>
    <rPh sb="8" eb="10">
      <t>スイヨク</t>
    </rPh>
    <rPh sb="10" eb="11">
      <t>ジョウ</t>
    </rPh>
    <rPh sb="12" eb="14">
      <t>シブカワ</t>
    </rPh>
    <rPh sb="14" eb="16">
      <t>カイガン</t>
    </rPh>
    <rPh sb="17" eb="19">
      <t>ユウホ</t>
    </rPh>
    <rPh sb="20" eb="21">
      <t>カゼ</t>
    </rPh>
    <rPh sb="22" eb="23">
      <t>ミチ</t>
    </rPh>
    <rPh sb="24" eb="26">
      <t>メイショウ</t>
    </rPh>
    <rPh sb="27" eb="29">
      <t>ユウヒ</t>
    </rPh>
    <rPh sb="30" eb="32">
      <t>ヤケイ</t>
    </rPh>
    <rPh sb="37" eb="39">
      <t>ニホン</t>
    </rPh>
    <rPh sb="39" eb="41">
      <t>ヒャッケイ</t>
    </rPh>
    <rPh sb="48" eb="50">
      <t>ヤケイ</t>
    </rPh>
    <rPh sb="59" eb="60">
      <t>ナギサ</t>
    </rPh>
    <rPh sb="66" eb="68">
      <t>メイショウ</t>
    </rPh>
    <rPh sb="69" eb="71">
      <t>タカシマ</t>
    </rPh>
    <rPh sb="72" eb="74">
      <t>メイショウ</t>
    </rPh>
    <rPh sb="75" eb="77">
      <t>シロイシ</t>
    </rPh>
    <rPh sb="77" eb="78">
      <t>シマ</t>
    </rPh>
    <rPh sb="79" eb="81">
      <t>メイショウ</t>
    </rPh>
    <rPh sb="82" eb="84">
      <t>オウジン</t>
    </rPh>
    <rPh sb="84" eb="85">
      <t>ヤマ</t>
    </rPh>
    <rPh sb="88" eb="90">
      <t>タカシマ</t>
    </rPh>
    <rPh sb="91" eb="93">
      <t>シロイシ</t>
    </rPh>
    <rPh sb="93" eb="94">
      <t>シマ</t>
    </rPh>
    <rPh sb="95" eb="97">
      <t>カミシマ</t>
    </rPh>
    <rPh sb="97" eb="98">
      <t>ソト</t>
    </rPh>
    <rPh sb="98" eb="99">
      <t>ウラ</t>
    </rPh>
    <rPh sb="101" eb="103">
      <t>エンボウ</t>
    </rPh>
    <phoneticPr fontId="1"/>
  </si>
  <si>
    <t>鳥取県</t>
    <rPh sb="0" eb="3">
      <t>トットリケン</t>
    </rPh>
    <phoneticPr fontId="1"/>
  </si>
  <si>
    <t>鳥取</t>
    <rPh sb="0" eb="2">
      <t>トットリ</t>
    </rPh>
    <phoneticPr fontId="1"/>
  </si>
  <si>
    <t>自宅→加西ＳＡ</t>
    <rPh sb="0" eb="2">
      <t>ジタク</t>
    </rPh>
    <rPh sb="3" eb="4">
      <t>カ</t>
    </rPh>
    <rPh sb="4" eb="5">
      <t>ニシ</t>
    </rPh>
    <phoneticPr fontId="1"/>
  </si>
  <si>
    <t xml:space="preserve"> -</t>
    <phoneticPr fontId="1"/>
  </si>
  <si>
    <t>倉吉、三朝</t>
    <rPh sb="0" eb="2">
      <t>クラヨシ</t>
    </rPh>
    <rPh sb="3" eb="5">
      <t>ミアサ</t>
    </rPh>
    <phoneticPr fontId="1"/>
  </si>
  <si>
    <r>
      <rPr>
        <b/>
        <sz val="9"/>
        <color indexed="10"/>
        <rFont val="ＭＳ Ｐゴシック"/>
        <family val="3"/>
        <charset val="128"/>
      </rPr>
      <t>快水浴場</t>
    </r>
    <r>
      <rPr>
        <b/>
        <sz val="9"/>
        <color indexed="56"/>
        <rFont val="ＭＳ Ｐゴシック"/>
        <family val="3"/>
        <charset val="128"/>
      </rPr>
      <t>：石脇海岸　</t>
    </r>
    <r>
      <rPr>
        <b/>
        <sz val="9"/>
        <color indexed="10"/>
        <rFont val="ＭＳ Ｐゴシック"/>
        <family val="3"/>
        <charset val="128"/>
      </rPr>
      <t>むら景観</t>
    </r>
    <r>
      <rPr>
        <b/>
        <sz val="9"/>
        <color indexed="56"/>
        <rFont val="ＭＳ Ｐゴシック"/>
        <family val="3"/>
        <charset val="128"/>
      </rPr>
      <t>：東郷（東郷池）　</t>
    </r>
    <r>
      <rPr>
        <b/>
        <sz val="9"/>
        <color indexed="10"/>
        <rFont val="ＭＳ Ｐゴシック"/>
        <family val="3"/>
        <charset val="128"/>
      </rPr>
      <t>森林浴の森、桜名所</t>
    </r>
    <r>
      <rPr>
        <b/>
        <sz val="9"/>
        <color indexed="56"/>
        <rFont val="ＭＳ Ｐゴシック"/>
        <family val="3"/>
        <charset val="128"/>
      </rPr>
      <t>：打吹山　</t>
    </r>
    <r>
      <rPr>
        <b/>
        <sz val="9"/>
        <color indexed="10"/>
        <rFont val="ＭＳ Ｐゴシック"/>
        <family val="3"/>
        <charset val="128"/>
      </rPr>
      <t>歴史風土</t>
    </r>
    <r>
      <rPr>
        <b/>
        <sz val="9"/>
        <color indexed="56"/>
        <rFont val="ＭＳ Ｐゴシック"/>
        <family val="3"/>
        <charset val="128"/>
      </rPr>
      <t xml:space="preserve">：倉吉市
</t>
    </r>
    <r>
      <rPr>
        <b/>
        <sz val="9"/>
        <color indexed="10"/>
        <rFont val="ＭＳ Ｐゴシック"/>
        <family val="3"/>
        <charset val="128"/>
      </rPr>
      <t>建造物保存地区、かおり風景</t>
    </r>
    <r>
      <rPr>
        <b/>
        <sz val="9"/>
        <color indexed="56"/>
        <rFont val="ＭＳ Ｐゴシック"/>
        <family val="3"/>
        <charset val="128"/>
      </rPr>
      <t>：倉吉打吹玉川　</t>
    </r>
    <r>
      <rPr>
        <b/>
        <sz val="9"/>
        <color indexed="10"/>
        <rFont val="ＭＳ Ｐゴシック"/>
        <family val="3"/>
        <charset val="128"/>
      </rPr>
      <t>歴史風土</t>
    </r>
    <r>
      <rPr>
        <b/>
        <sz val="9"/>
        <color indexed="56"/>
        <rFont val="ＭＳ Ｐゴシック"/>
        <family val="3"/>
        <charset val="128"/>
      </rPr>
      <t>：三朝町　</t>
    </r>
    <r>
      <rPr>
        <b/>
        <sz val="9"/>
        <color indexed="10"/>
        <rFont val="ＭＳ Ｐゴシック"/>
        <family val="3"/>
        <charset val="128"/>
      </rPr>
      <t>名湯、音風景</t>
    </r>
    <r>
      <rPr>
        <b/>
        <sz val="9"/>
        <color indexed="56"/>
        <rFont val="ＭＳ Ｐゴシック"/>
        <family val="3"/>
        <charset val="128"/>
      </rPr>
      <t xml:space="preserve">：三朝温泉
</t>
    </r>
    <r>
      <rPr>
        <b/>
        <sz val="9"/>
        <color indexed="10"/>
        <rFont val="ＭＳ Ｐゴシック"/>
        <family val="3"/>
        <charset val="128"/>
      </rPr>
      <t>渓谷</t>
    </r>
    <r>
      <rPr>
        <b/>
        <sz val="9"/>
        <color indexed="56"/>
        <rFont val="ＭＳ Ｐゴシック"/>
        <family val="3"/>
        <charset val="128"/>
      </rPr>
      <t>：小鹿渓　</t>
    </r>
    <r>
      <rPr>
        <b/>
        <sz val="9"/>
        <color indexed="10"/>
        <rFont val="ＭＳ Ｐゴシック"/>
        <family val="3"/>
        <charset val="128"/>
      </rPr>
      <t>森林浴の森、百寺、名勝、国宝</t>
    </r>
    <r>
      <rPr>
        <b/>
        <sz val="9"/>
        <color indexed="56"/>
        <rFont val="ＭＳ Ｐゴシック"/>
        <family val="3"/>
        <charset val="128"/>
      </rPr>
      <t>：三徳山三仏寺　</t>
    </r>
    <r>
      <rPr>
        <b/>
        <sz val="9"/>
        <color indexed="10"/>
        <rFont val="ＭＳ Ｐゴシック"/>
        <family val="3"/>
        <charset val="128"/>
      </rPr>
      <t>名湯</t>
    </r>
    <r>
      <rPr>
        <b/>
        <sz val="9"/>
        <color indexed="56"/>
        <rFont val="ＭＳ Ｐゴシック"/>
        <family val="3"/>
        <charset val="128"/>
      </rPr>
      <t>：関金温泉</t>
    </r>
    <rPh sb="0" eb="1">
      <t>ココロヨ</t>
    </rPh>
    <rPh sb="1" eb="3">
      <t>スイヨク</t>
    </rPh>
    <rPh sb="3" eb="4">
      <t>ジョウ</t>
    </rPh>
    <rPh sb="5" eb="7">
      <t>イシワキ</t>
    </rPh>
    <rPh sb="7" eb="9">
      <t>カイガン</t>
    </rPh>
    <rPh sb="12" eb="14">
      <t>ケイカン</t>
    </rPh>
    <rPh sb="15" eb="17">
      <t>トウゴウ</t>
    </rPh>
    <rPh sb="18" eb="20">
      <t>トウゴウ</t>
    </rPh>
    <rPh sb="20" eb="21">
      <t>イケ</t>
    </rPh>
    <rPh sb="23" eb="26">
      <t>シンリンヨク</t>
    </rPh>
    <rPh sb="27" eb="28">
      <t>モリ</t>
    </rPh>
    <rPh sb="29" eb="30">
      <t>サクラ</t>
    </rPh>
    <rPh sb="30" eb="32">
      <t>メイショ</t>
    </rPh>
    <rPh sb="33" eb="34">
      <t>ウ</t>
    </rPh>
    <rPh sb="34" eb="35">
      <t>フ</t>
    </rPh>
    <rPh sb="35" eb="36">
      <t>ヤマ</t>
    </rPh>
    <rPh sb="37" eb="39">
      <t>レキシ</t>
    </rPh>
    <rPh sb="39" eb="41">
      <t>フウド</t>
    </rPh>
    <rPh sb="42" eb="45">
      <t>クラヨシシ</t>
    </rPh>
    <rPh sb="46" eb="49">
      <t>ケンゾウブツ</t>
    </rPh>
    <rPh sb="49" eb="51">
      <t>ホゾン</t>
    </rPh>
    <rPh sb="51" eb="53">
      <t>チク</t>
    </rPh>
    <rPh sb="57" eb="59">
      <t>フウケイ</t>
    </rPh>
    <rPh sb="67" eb="69">
      <t>レキシ</t>
    </rPh>
    <rPh sb="69" eb="71">
      <t>フウド</t>
    </rPh>
    <rPh sb="72" eb="74">
      <t>ミアサ</t>
    </rPh>
    <rPh sb="74" eb="75">
      <t>チョウ</t>
    </rPh>
    <rPh sb="76" eb="78">
      <t>メイトウ</t>
    </rPh>
    <rPh sb="79" eb="80">
      <t>オト</t>
    </rPh>
    <rPh sb="80" eb="82">
      <t>フウケイ</t>
    </rPh>
    <rPh sb="83" eb="85">
      <t>ミアサ</t>
    </rPh>
    <rPh sb="85" eb="87">
      <t>オンセン</t>
    </rPh>
    <rPh sb="88" eb="90">
      <t>ケイコク</t>
    </rPh>
    <rPh sb="91" eb="93">
      <t>コジカ</t>
    </rPh>
    <rPh sb="93" eb="94">
      <t>ケイ</t>
    </rPh>
    <rPh sb="95" eb="98">
      <t>シンリンヨク</t>
    </rPh>
    <rPh sb="99" eb="100">
      <t>モリ</t>
    </rPh>
    <rPh sb="101" eb="102">
      <t>ヒャク</t>
    </rPh>
    <rPh sb="102" eb="103">
      <t>デラ</t>
    </rPh>
    <rPh sb="104" eb="106">
      <t>メイショウ</t>
    </rPh>
    <rPh sb="107" eb="109">
      <t>コクホウ</t>
    </rPh>
    <rPh sb="110" eb="111">
      <t>ミ</t>
    </rPh>
    <rPh sb="111" eb="112">
      <t>トク</t>
    </rPh>
    <rPh sb="112" eb="113">
      <t>ヤマ</t>
    </rPh>
    <rPh sb="117" eb="119">
      <t>メイトウ</t>
    </rPh>
    <rPh sb="120" eb="122">
      <t>セキガネ</t>
    </rPh>
    <rPh sb="122" eb="124">
      <t>オンセン</t>
    </rPh>
    <phoneticPr fontId="1"/>
  </si>
  <si>
    <t>大山</t>
    <rPh sb="0" eb="2">
      <t>ダイセン</t>
    </rPh>
    <phoneticPr fontId="1"/>
  </si>
  <si>
    <r>
      <rPr>
        <b/>
        <sz val="9"/>
        <color indexed="10"/>
        <rFont val="ＭＳ Ｐゴシック"/>
        <family val="3"/>
        <charset val="128"/>
      </rPr>
      <t>特別史跡</t>
    </r>
    <r>
      <rPr>
        <b/>
        <sz val="9"/>
        <color indexed="56"/>
        <rFont val="ＭＳ Ｐゴシック"/>
        <family val="3"/>
        <charset val="128"/>
      </rPr>
      <t>：斎尾廃寺跡　</t>
    </r>
    <r>
      <rPr>
        <b/>
        <sz val="9"/>
        <color indexed="10"/>
        <rFont val="ＭＳ Ｐゴシック"/>
        <family val="3"/>
        <charset val="128"/>
      </rPr>
      <t>名木</t>
    </r>
    <r>
      <rPr>
        <b/>
        <sz val="9"/>
        <color indexed="56"/>
        <rFont val="ＭＳ Ｐゴシック"/>
        <family val="3"/>
        <charset val="128"/>
      </rPr>
      <t>：伯耆の大シイ　</t>
    </r>
    <r>
      <rPr>
        <b/>
        <sz val="9"/>
        <color indexed="10"/>
        <rFont val="ＭＳ Ｐゴシック"/>
        <family val="3"/>
        <charset val="128"/>
      </rPr>
      <t>滝</t>
    </r>
    <r>
      <rPr>
        <b/>
        <sz val="9"/>
        <color indexed="56"/>
        <rFont val="ＭＳ Ｐゴシック"/>
        <family val="3"/>
        <charset val="128"/>
      </rPr>
      <t>：大山滝　</t>
    </r>
    <r>
      <rPr>
        <b/>
        <sz val="9"/>
        <color indexed="10"/>
        <rFont val="ＭＳ Ｐゴシック"/>
        <family val="3"/>
        <charset val="128"/>
      </rPr>
      <t>峠</t>
    </r>
    <r>
      <rPr>
        <b/>
        <sz val="9"/>
        <color indexed="56"/>
        <rFont val="ＭＳ Ｐゴシック"/>
        <family val="3"/>
        <charset val="128"/>
      </rPr>
      <t>：鍵掛峠　</t>
    </r>
    <r>
      <rPr>
        <b/>
        <sz val="9"/>
        <color indexed="10"/>
        <rFont val="ＭＳ Ｐゴシック"/>
        <family val="3"/>
        <charset val="128"/>
      </rPr>
      <t>森の巨人</t>
    </r>
    <r>
      <rPr>
        <b/>
        <sz val="9"/>
        <color indexed="56"/>
        <rFont val="ＭＳ Ｐゴシック"/>
        <family val="3"/>
        <charset val="128"/>
      </rPr>
      <t xml:space="preserve">：大山ミズナラ
</t>
    </r>
    <r>
      <rPr>
        <b/>
        <sz val="9"/>
        <color indexed="10"/>
        <rFont val="ＭＳ Ｐゴシック"/>
        <family val="3"/>
        <charset val="128"/>
      </rPr>
      <t>名山、風景、日本百景</t>
    </r>
    <r>
      <rPr>
        <b/>
        <sz val="9"/>
        <color indexed="56"/>
        <rFont val="ＭＳ Ｐゴシック"/>
        <family val="3"/>
        <charset val="128"/>
      </rPr>
      <t>：大山　</t>
    </r>
    <r>
      <rPr>
        <b/>
        <sz val="9"/>
        <color indexed="10"/>
        <rFont val="ＭＳ Ｐゴシック"/>
        <family val="3"/>
        <charset val="128"/>
      </rPr>
      <t>百寺</t>
    </r>
    <r>
      <rPr>
        <b/>
        <sz val="9"/>
        <color indexed="56"/>
        <rFont val="ＭＳ Ｐゴシック"/>
        <family val="3"/>
        <charset val="128"/>
      </rPr>
      <t>：大山寺　</t>
    </r>
    <r>
      <rPr>
        <b/>
        <sz val="9"/>
        <color indexed="10"/>
        <rFont val="ＭＳ Ｐゴシック"/>
        <family val="3"/>
        <charset val="128"/>
      </rPr>
      <t>道、歴史の道</t>
    </r>
    <r>
      <rPr>
        <b/>
        <sz val="9"/>
        <color indexed="56"/>
        <rFont val="ＭＳ Ｐゴシック"/>
        <family val="3"/>
        <charset val="128"/>
      </rPr>
      <t>：大山道路　</t>
    </r>
    <r>
      <rPr>
        <b/>
        <sz val="9"/>
        <color indexed="10"/>
        <rFont val="ＭＳ Ｐゴシック"/>
        <family val="3"/>
        <charset val="128"/>
      </rPr>
      <t>むら景観</t>
    </r>
    <r>
      <rPr>
        <b/>
        <sz val="9"/>
        <color indexed="56"/>
        <rFont val="ＭＳ Ｐゴシック"/>
        <family val="3"/>
        <charset val="128"/>
      </rPr>
      <t xml:space="preserve">：岸本（大原千町）
</t>
    </r>
    <r>
      <rPr>
        <b/>
        <sz val="9"/>
        <color indexed="10"/>
        <rFont val="ＭＳ Ｐゴシック"/>
        <family val="3"/>
        <charset val="128"/>
      </rPr>
      <t>名水</t>
    </r>
    <r>
      <rPr>
        <b/>
        <sz val="9"/>
        <color indexed="56"/>
        <rFont val="ＭＳ Ｐゴシック"/>
        <family val="3"/>
        <charset val="128"/>
      </rPr>
      <t>：天の真名井　</t>
    </r>
    <r>
      <rPr>
        <b/>
        <sz val="9"/>
        <color indexed="10"/>
        <rFont val="ＭＳ Ｐゴシック"/>
        <family val="3"/>
        <charset val="128"/>
      </rPr>
      <t>むら景観</t>
    </r>
    <r>
      <rPr>
        <b/>
        <sz val="9"/>
        <color indexed="56"/>
        <rFont val="ＭＳ Ｐゴシック"/>
        <family val="3"/>
        <charset val="128"/>
      </rPr>
      <t>：淀江町（高井谷）　</t>
    </r>
    <r>
      <rPr>
        <b/>
        <sz val="9"/>
        <color indexed="10"/>
        <rFont val="ＭＳ Ｐゴシック"/>
        <family val="3"/>
        <charset val="128"/>
      </rPr>
      <t>遊歩</t>
    </r>
    <r>
      <rPr>
        <b/>
        <sz val="9"/>
        <color indexed="56"/>
        <rFont val="ＭＳ Ｐゴシック"/>
        <family val="3"/>
        <charset val="128"/>
      </rPr>
      <t>：大山山麓淀江　　</t>
    </r>
    <r>
      <rPr>
        <b/>
        <sz val="9"/>
        <color indexed="17"/>
        <rFont val="ＭＳ Ｐゴシック"/>
        <family val="3"/>
        <charset val="128"/>
      </rPr>
      <t>※大山ミズナラ見つけれず</t>
    </r>
    <rPh sb="0" eb="2">
      <t>トクベツ</t>
    </rPh>
    <rPh sb="2" eb="4">
      <t>シセキ</t>
    </rPh>
    <rPh sb="11" eb="13">
      <t>メイボク</t>
    </rPh>
    <rPh sb="14" eb="16">
      <t>ホウキ</t>
    </rPh>
    <rPh sb="17" eb="18">
      <t>オオ</t>
    </rPh>
    <rPh sb="21" eb="22">
      <t>タキ</t>
    </rPh>
    <rPh sb="23" eb="25">
      <t>ダイセン</t>
    </rPh>
    <rPh sb="25" eb="26">
      <t>タキ</t>
    </rPh>
    <rPh sb="27" eb="28">
      <t>トウゲ</t>
    </rPh>
    <rPh sb="33" eb="34">
      <t>モリ</t>
    </rPh>
    <rPh sb="35" eb="37">
      <t>キョジン</t>
    </rPh>
    <rPh sb="38" eb="40">
      <t>ダイセン</t>
    </rPh>
    <rPh sb="45" eb="47">
      <t>メイザン</t>
    </rPh>
    <rPh sb="48" eb="50">
      <t>フウケイ</t>
    </rPh>
    <rPh sb="51" eb="53">
      <t>ニホン</t>
    </rPh>
    <rPh sb="53" eb="55">
      <t>ヒャッケイ</t>
    </rPh>
    <rPh sb="56" eb="58">
      <t>ダイセン</t>
    </rPh>
    <rPh sb="59" eb="60">
      <t>ヒャク</t>
    </rPh>
    <rPh sb="60" eb="61">
      <t>デラ</t>
    </rPh>
    <rPh sb="62" eb="65">
      <t>ダイセンジ</t>
    </rPh>
    <rPh sb="66" eb="67">
      <t>ミチ</t>
    </rPh>
    <rPh sb="68" eb="70">
      <t>レキシ</t>
    </rPh>
    <rPh sb="71" eb="72">
      <t>ミチ</t>
    </rPh>
    <rPh sb="73" eb="75">
      <t>ダイセン</t>
    </rPh>
    <rPh sb="75" eb="77">
      <t>ドウロ</t>
    </rPh>
    <rPh sb="80" eb="82">
      <t>ケイカン</t>
    </rPh>
    <rPh sb="92" eb="94">
      <t>メイスイ</t>
    </rPh>
    <rPh sb="103" eb="105">
      <t>ケイカン</t>
    </rPh>
    <rPh sb="115" eb="117">
      <t>ユウホ</t>
    </rPh>
    <rPh sb="127" eb="129">
      <t>ダイセン</t>
    </rPh>
    <rPh sb="133" eb="134">
      <t>ミ</t>
    </rPh>
    <phoneticPr fontId="1"/>
  </si>
  <si>
    <t>米子</t>
    <rPh sb="0" eb="2">
      <t>ヨナゴ</t>
    </rPh>
    <phoneticPr fontId="1"/>
  </si>
  <si>
    <r>
      <rPr>
        <b/>
        <sz val="9"/>
        <color indexed="10"/>
        <rFont val="ＭＳ Ｐゴシック"/>
        <family val="3"/>
        <charset val="128"/>
      </rPr>
      <t>音風景</t>
    </r>
    <r>
      <rPr>
        <b/>
        <sz val="9"/>
        <color indexed="56"/>
        <rFont val="ＭＳ Ｐゴシック"/>
        <family val="3"/>
        <charset val="128"/>
      </rPr>
      <t>：水鳥公園　</t>
    </r>
    <r>
      <rPr>
        <b/>
        <sz val="9"/>
        <color indexed="10"/>
        <rFont val="ＭＳ Ｐゴシック"/>
        <family val="3"/>
        <charset val="128"/>
      </rPr>
      <t>朝日</t>
    </r>
    <r>
      <rPr>
        <b/>
        <sz val="9"/>
        <color indexed="56"/>
        <rFont val="ＭＳ Ｐゴシック"/>
        <family val="3"/>
        <charset val="128"/>
      </rPr>
      <t>：皆生温泉　</t>
    </r>
    <r>
      <rPr>
        <b/>
        <sz val="9"/>
        <color indexed="10"/>
        <rFont val="ＭＳ Ｐゴシック"/>
        <family val="3"/>
        <charset val="128"/>
      </rPr>
      <t>渚、白砂青松</t>
    </r>
    <r>
      <rPr>
        <b/>
        <sz val="9"/>
        <color indexed="56"/>
        <rFont val="ＭＳ Ｐゴシック"/>
        <family val="3"/>
        <charset val="128"/>
      </rPr>
      <t>：弓ヶ浜海岸</t>
    </r>
    <rPh sb="0" eb="1">
      <t>オト</t>
    </rPh>
    <rPh sb="1" eb="3">
      <t>フウケイ</t>
    </rPh>
    <rPh sb="4" eb="6">
      <t>ミズトリ</t>
    </rPh>
    <rPh sb="6" eb="8">
      <t>コウエン</t>
    </rPh>
    <rPh sb="9" eb="11">
      <t>アサヒ</t>
    </rPh>
    <rPh sb="17" eb="18">
      <t>ナギサ</t>
    </rPh>
    <rPh sb="19" eb="23">
      <t>シロスナアオマツ</t>
    </rPh>
    <rPh sb="24" eb="27">
      <t>ユミガハマ</t>
    </rPh>
    <rPh sb="27" eb="29">
      <t>カイガン</t>
    </rPh>
    <phoneticPr fontId="1"/>
  </si>
  <si>
    <r>
      <rPr>
        <b/>
        <sz val="9"/>
        <color indexed="10"/>
        <rFont val="ＭＳ Ｐゴシック"/>
        <family val="3"/>
        <charset val="128"/>
      </rPr>
      <t>百寺</t>
    </r>
    <r>
      <rPr>
        <b/>
        <sz val="9"/>
        <color indexed="56"/>
        <rFont val="ＭＳ Ｐゴシック"/>
        <family val="3"/>
        <charset val="128"/>
      </rPr>
      <t>：清水寺　</t>
    </r>
    <r>
      <rPr>
        <b/>
        <sz val="9"/>
        <color indexed="10"/>
        <rFont val="ＭＳ Ｐゴシック"/>
        <family val="3"/>
        <charset val="128"/>
      </rPr>
      <t>灯台</t>
    </r>
    <r>
      <rPr>
        <b/>
        <sz val="9"/>
        <color indexed="56"/>
        <rFont val="ＭＳ Ｐゴシック"/>
        <family val="3"/>
        <charset val="128"/>
      </rPr>
      <t>：美保関灯台　</t>
    </r>
    <r>
      <rPr>
        <b/>
        <sz val="9"/>
        <color indexed="10"/>
        <rFont val="ＭＳ Ｐゴシック"/>
        <family val="3"/>
        <charset val="128"/>
      </rPr>
      <t>秘境、名勝</t>
    </r>
    <r>
      <rPr>
        <b/>
        <sz val="9"/>
        <color indexed="56"/>
        <rFont val="ＭＳ Ｐゴシック"/>
        <family val="3"/>
        <charset val="128"/>
      </rPr>
      <t>：島根半島北岸</t>
    </r>
    <rPh sb="0" eb="1">
      <t>ヒャク</t>
    </rPh>
    <rPh sb="1" eb="2">
      <t>テラ</t>
    </rPh>
    <rPh sb="3" eb="6">
      <t>キヨミズデラ</t>
    </rPh>
    <rPh sb="7" eb="9">
      <t>トウダイ</t>
    </rPh>
    <rPh sb="10" eb="12">
      <t>ミホ</t>
    </rPh>
    <rPh sb="12" eb="13">
      <t>セキ</t>
    </rPh>
    <rPh sb="13" eb="15">
      <t>トウダイ</t>
    </rPh>
    <rPh sb="16" eb="18">
      <t>ヒキョウ</t>
    </rPh>
    <rPh sb="19" eb="21">
      <t>メイショウ</t>
    </rPh>
    <rPh sb="22" eb="24">
      <t>シマネ</t>
    </rPh>
    <rPh sb="24" eb="26">
      <t>ハントウ</t>
    </rPh>
    <rPh sb="26" eb="28">
      <t>ホクガン</t>
    </rPh>
    <phoneticPr fontId="1"/>
  </si>
  <si>
    <t>美保関</t>
    <rPh sb="0" eb="2">
      <t>ミホ</t>
    </rPh>
    <rPh sb="2" eb="3">
      <t>セキ</t>
    </rPh>
    <phoneticPr fontId="1"/>
  </si>
  <si>
    <t>松江</t>
    <rPh sb="0" eb="2">
      <t>マツエ</t>
    </rPh>
    <phoneticPr fontId="1"/>
  </si>
  <si>
    <r>
      <rPr>
        <b/>
        <sz val="9"/>
        <color indexed="10"/>
        <rFont val="ＭＳ Ｐゴシック"/>
        <family val="3"/>
        <charset val="128"/>
      </rPr>
      <t>名勝</t>
    </r>
    <r>
      <rPr>
        <b/>
        <sz val="9"/>
        <color indexed="56"/>
        <rFont val="ＭＳ Ｐゴシック"/>
        <family val="3"/>
        <charset val="128"/>
      </rPr>
      <t>：加賀の潜戸　</t>
    </r>
    <r>
      <rPr>
        <b/>
        <sz val="9"/>
        <color indexed="10"/>
        <rFont val="ＭＳ Ｐゴシック"/>
        <family val="3"/>
        <charset val="128"/>
      </rPr>
      <t>夕日</t>
    </r>
    <r>
      <rPr>
        <b/>
        <sz val="9"/>
        <color indexed="56"/>
        <rFont val="ＭＳ Ｐゴシック"/>
        <family val="3"/>
        <charset val="128"/>
      </rPr>
      <t>：島根県立美術館　</t>
    </r>
    <r>
      <rPr>
        <b/>
        <sz val="9"/>
        <color indexed="10"/>
        <rFont val="ＭＳ Ｐゴシック"/>
        <family val="3"/>
        <charset val="128"/>
      </rPr>
      <t>自然、２１世紀風景、日本百景、平成百景</t>
    </r>
    <r>
      <rPr>
        <b/>
        <sz val="9"/>
        <color indexed="56"/>
        <rFont val="ＭＳ Ｐゴシック"/>
        <family val="3"/>
        <charset val="128"/>
      </rPr>
      <t xml:space="preserve">：宍道湖
</t>
    </r>
    <r>
      <rPr>
        <b/>
        <sz val="9"/>
        <color indexed="10"/>
        <rFont val="ＭＳ Ｐゴシック"/>
        <family val="3"/>
        <charset val="128"/>
      </rPr>
      <t>名勝、国宝</t>
    </r>
    <r>
      <rPr>
        <b/>
        <sz val="9"/>
        <color indexed="56"/>
        <rFont val="ＭＳ Ｐゴシック"/>
        <family val="3"/>
        <charset val="128"/>
      </rPr>
      <t>：松江城　</t>
    </r>
    <r>
      <rPr>
        <b/>
        <sz val="9"/>
        <color indexed="10"/>
        <rFont val="ＭＳ Ｐゴシック"/>
        <family val="3"/>
        <charset val="128"/>
      </rPr>
      <t>道</t>
    </r>
    <r>
      <rPr>
        <b/>
        <sz val="9"/>
        <color indexed="56"/>
        <rFont val="ＭＳ Ｐゴシック"/>
        <family val="3"/>
        <charset val="128"/>
      </rPr>
      <t>：塩見縄手　</t>
    </r>
    <r>
      <rPr>
        <b/>
        <sz val="9"/>
        <color indexed="10"/>
        <rFont val="ＭＳ Ｐゴシック"/>
        <family val="3"/>
        <charset val="128"/>
      </rPr>
      <t>歴史風土</t>
    </r>
    <r>
      <rPr>
        <b/>
        <sz val="9"/>
        <color indexed="56"/>
        <rFont val="ＭＳ Ｐゴシック"/>
        <family val="3"/>
        <charset val="128"/>
      </rPr>
      <t>：松江市　</t>
    </r>
    <r>
      <rPr>
        <b/>
        <sz val="9"/>
        <color indexed="10"/>
        <rFont val="ＭＳ Ｐゴシック"/>
        <family val="3"/>
        <charset val="128"/>
      </rPr>
      <t>名木</t>
    </r>
    <r>
      <rPr>
        <b/>
        <sz val="9"/>
        <color indexed="56"/>
        <rFont val="ＭＳ Ｐゴシック"/>
        <family val="3"/>
        <charset val="128"/>
      </rPr>
      <t>：志多備ｽﾀｼﾞｲ　</t>
    </r>
    <r>
      <rPr>
        <b/>
        <sz val="9"/>
        <color indexed="10"/>
        <rFont val="ＭＳ Ｐゴシック"/>
        <family val="3"/>
        <charset val="128"/>
      </rPr>
      <t>名城、歴史の道</t>
    </r>
    <r>
      <rPr>
        <b/>
        <sz val="9"/>
        <color indexed="56"/>
        <rFont val="ＭＳ Ｐゴシック"/>
        <family val="3"/>
        <charset val="128"/>
      </rPr>
      <t xml:space="preserve">：月山富田城
</t>
    </r>
    <r>
      <rPr>
        <b/>
        <sz val="9"/>
        <color indexed="10"/>
        <rFont val="ＭＳ Ｐゴシック"/>
        <family val="3"/>
        <charset val="128"/>
      </rPr>
      <t>棚田</t>
    </r>
    <r>
      <rPr>
        <b/>
        <sz val="9"/>
        <color indexed="56"/>
        <rFont val="ＭＳ Ｐゴシック"/>
        <family val="3"/>
        <charset val="128"/>
      </rPr>
      <t>：山王寺　</t>
    </r>
    <r>
      <rPr>
        <b/>
        <sz val="9"/>
        <color indexed="10"/>
        <rFont val="ＭＳ Ｐゴシック"/>
        <family val="3"/>
        <charset val="128"/>
      </rPr>
      <t>名湯</t>
    </r>
    <r>
      <rPr>
        <b/>
        <sz val="9"/>
        <color indexed="56"/>
        <rFont val="ＭＳ Ｐゴシック"/>
        <family val="3"/>
        <charset val="128"/>
      </rPr>
      <t>：玉造温泉</t>
    </r>
    <rPh sb="0" eb="2">
      <t>メイショウ</t>
    </rPh>
    <rPh sb="3" eb="5">
      <t>カガ</t>
    </rPh>
    <rPh sb="9" eb="11">
      <t>ユウヒ</t>
    </rPh>
    <rPh sb="12" eb="16">
      <t>シマネケンリツ</t>
    </rPh>
    <rPh sb="16" eb="19">
      <t>ビジュツカン</t>
    </rPh>
    <rPh sb="20" eb="22">
      <t>シゼン</t>
    </rPh>
    <rPh sb="25" eb="27">
      <t>セイキ</t>
    </rPh>
    <rPh sb="27" eb="29">
      <t>フウケイ</t>
    </rPh>
    <rPh sb="30" eb="32">
      <t>ニホン</t>
    </rPh>
    <rPh sb="32" eb="34">
      <t>ヒャッケイ</t>
    </rPh>
    <rPh sb="35" eb="37">
      <t>ヘイセイ</t>
    </rPh>
    <rPh sb="37" eb="39">
      <t>ヒャッケイ</t>
    </rPh>
    <rPh sb="40" eb="43">
      <t>シンジコ</t>
    </rPh>
    <rPh sb="44" eb="46">
      <t>メイショウ</t>
    </rPh>
    <rPh sb="47" eb="49">
      <t>コクホウ</t>
    </rPh>
    <rPh sb="50" eb="53">
      <t>マツエジョウ</t>
    </rPh>
    <rPh sb="54" eb="55">
      <t>ミチ</t>
    </rPh>
    <rPh sb="61" eb="63">
      <t>レキシ</t>
    </rPh>
    <rPh sb="63" eb="65">
      <t>フウド</t>
    </rPh>
    <rPh sb="66" eb="69">
      <t>マツエシ</t>
    </rPh>
    <rPh sb="70" eb="72">
      <t>メイボク</t>
    </rPh>
    <rPh sb="82" eb="84">
      <t>メイジョウ</t>
    </rPh>
    <rPh sb="85" eb="87">
      <t>レキシ</t>
    </rPh>
    <rPh sb="88" eb="89">
      <t>ミチ</t>
    </rPh>
    <rPh sb="96" eb="98">
      <t>タナダ</t>
    </rPh>
    <rPh sb="103" eb="105">
      <t>メイトウ</t>
    </rPh>
    <rPh sb="106" eb="108">
      <t>タマヅクリ</t>
    </rPh>
    <rPh sb="108" eb="110">
      <t>オンセン</t>
    </rPh>
    <phoneticPr fontId="1"/>
  </si>
  <si>
    <t>出雲</t>
    <rPh sb="0" eb="2">
      <t>イズモ</t>
    </rPh>
    <phoneticPr fontId="1"/>
  </si>
  <si>
    <t>太田</t>
    <rPh sb="0" eb="2">
      <t>オオタ</t>
    </rPh>
    <phoneticPr fontId="1"/>
  </si>
  <si>
    <r>
      <rPr>
        <b/>
        <sz val="9"/>
        <color indexed="10"/>
        <rFont val="ＭＳ Ｐゴシック"/>
        <family val="3"/>
        <charset val="128"/>
      </rPr>
      <t>夕日</t>
    </r>
    <r>
      <rPr>
        <b/>
        <sz val="9"/>
        <color indexed="56"/>
        <rFont val="ＭＳ Ｐゴシック"/>
        <family val="3"/>
        <charset val="128"/>
      </rPr>
      <t>：キララ多伎　</t>
    </r>
    <r>
      <rPr>
        <b/>
        <sz val="9"/>
        <color indexed="10"/>
        <rFont val="ＭＳ Ｐゴシック"/>
        <family val="3"/>
        <charset val="128"/>
      </rPr>
      <t>渓谷、名勝</t>
    </r>
    <r>
      <rPr>
        <b/>
        <sz val="9"/>
        <color indexed="56"/>
        <rFont val="ＭＳ Ｐゴシック"/>
        <family val="3"/>
        <charset val="128"/>
      </rPr>
      <t>：立久恵峡　</t>
    </r>
    <r>
      <rPr>
        <b/>
        <sz val="9"/>
        <color indexed="10"/>
        <rFont val="ＭＳ Ｐゴシック"/>
        <family val="3"/>
        <charset val="128"/>
      </rPr>
      <t>道</t>
    </r>
    <r>
      <rPr>
        <b/>
        <sz val="9"/>
        <color indexed="56"/>
        <rFont val="ＭＳ Ｐゴシック"/>
        <family val="3"/>
        <charset val="128"/>
      </rPr>
      <t>：みゆきの道　</t>
    </r>
    <r>
      <rPr>
        <b/>
        <sz val="9"/>
        <color indexed="10"/>
        <rFont val="ＭＳ Ｐゴシック"/>
        <family val="3"/>
        <charset val="128"/>
      </rPr>
      <t>神社</t>
    </r>
    <r>
      <rPr>
        <b/>
        <sz val="9"/>
        <color indexed="56"/>
        <rFont val="ＭＳ Ｐゴシック"/>
        <family val="3"/>
        <charset val="128"/>
      </rPr>
      <t>：物部神社　</t>
    </r>
    <r>
      <rPr>
        <b/>
        <sz val="9"/>
        <color indexed="10"/>
        <rFont val="ＭＳ Ｐゴシック"/>
        <family val="3"/>
        <charset val="128"/>
      </rPr>
      <t>歴史の道</t>
    </r>
    <r>
      <rPr>
        <b/>
        <sz val="9"/>
        <color indexed="56"/>
        <rFont val="ＭＳ Ｐゴシック"/>
        <family val="3"/>
        <charset val="128"/>
      </rPr>
      <t xml:space="preserve">：石見銀山街道
</t>
    </r>
    <r>
      <rPr>
        <b/>
        <sz val="9"/>
        <color indexed="10"/>
        <rFont val="ＭＳ Ｐゴシック"/>
        <family val="3"/>
        <charset val="128"/>
      </rPr>
      <t>建造物保存地区</t>
    </r>
    <r>
      <rPr>
        <b/>
        <sz val="9"/>
        <color indexed="56"/>
        <rFont val="ＭＳ Ｐゴシック"/>
        <family val="3"/>
        <charset val="128"/>
      </rPr>
      <t>：太田大森銀山　</t>
    </r>
    <r>
      <rPr>
        <b/>
        <sz val="9"/>
        <color indexed="10"/>
        <rFont val="ＭＳ Ｐゴシック"/>
        <family val="3"/>
        <charset val="128"/>
      </rPr>
      <t>歴史風土</t>
    </r>
    <r>
      <rPr>
        <b/>
        <sz val="9"/>
        <color indexed="56"/>
        <rFont val="ＭＳ Ｐゴシック"/>
        <family val="3"/>
        <charset val="128"/>
      </rPr>
      <t>：太田市　</t>
    </r>
    <r>
      <rPr>
        <b/>
        <sz val="9"/>
        <color indexed="10"/>
        <rFont val="ＭＳ Ｐゴシック"/>
        <family val="3"/>
        <charset val="128"/>
      </rPr>
      <t>渚、音風景</t>
    </r>
    <r>
      <rPr>
        <b/>
        <sz val="9"/>
        <color indexed="56"/>
        <rFont val="ＭＳ Ｐゴシック"/>
        <family val="3"/>
        <charset val="128"/>
      </rPr>
      <t xml:space="preserve">：琴ケ浜　
</t>
    </r>
    <r>
      <rPr>
        <b/>
        <sz val="9"/>
        <color indexed="10"/>
        <rFont val="ＭＳ Ｐゴシック"/>
        <family val="3"/>
        <charset val="128"/>
      </rPr>
      <t>建造物保存地区、名湯</t>
    </r>
    <r>
      <rPr>
        <b/>
        <sz val="9"/>
        <color indexed="56"/>
        <rFont val="ＭＳ Ｐゴシック"/>
        <family val="3"/>
        <charset val="128"/>
      </rPr>
      <t>：太田温泉津　</t>
    </r>
    <r>
      <rPr>
        <b/>
        <sz val="9"/>
        <color indexed="10"/>
        <rFont val="ＭＳ Ｐゴシック"/>
        <family val="3"/>
        <charset val="128"/>
      </rPr>
      <t>名湯</t>
    </r>
    <r>
      <rPr>
        <b/>
        <sz val="9"/>
        <color indexed="56"/>
        <rFont val="ＭＳ Ｐゴシック"/>
        <family val="3"/>
        <charset val="128"/>
      </rPr>
      <t>：有福温泉</t>
    </r>
    <rPh sb="0" eb="2">
      <t>ユウヒ</t>
    </rPh>
    <rPh sb="9" eb="11">
      <t>ケイコク</t>
    </rPh>
    <rPh sb="12" eb="14">
      <t>メイショウ</t>
    </rPh>
    <rPh sb="20" eb="21">
      <t>ミチ</t>
    </rPh>
    <rPh sb="26" eb="27">
      <t>ミチ</t>
    </rPh>
    <rPh sb="28" eb="30">
      <t>ジンジャ</t>
    </rPh>
    <rPh sb="31" eb="33">
      <t>モノノベ</t>
    </rPh>
    <rPh sb="33" eb="35">
      <t>ジンジャ</t>
    </rPh>
    <rPh sb="36" eb="38">
      <t>レキシ</t>
    </rPh>
    <rPh sb="39" eb="40">
      <t>ミチ</t>
    </rPh>
    <rPh sb="41" eb="43">
      <t>イワミ</t>
    </rPh>
    <rPh sb="43" eb="45">
      <t>ギンザン</t>
    </rPh>
    <rPh sb="45" eb="47">
      <t>カイドウ</t>
    </rPh>
    <rPh sb="48" eb="51">
      <t>ケンゾウブツ</t>
    </rPh>
    <rPh sb="51" eb="53">
      <t>ホゾン</t>
    </rPh>
    <rPh sb="53" eb="55">
      <t>チク</t>
    </rPh>
    <rPh sb="56" eb="58">
      <t>オオタ</t>
    </rPh>
    <rPh sb="58" eb="60">
      <t>オオモリ</t>
    </rPh>
    <rPh sb="60" eb="62">
      <t>ギンザン</t>
    </rPh>
    <rPh sb="63" eb="65">
      <t>レキシ</t>
    </rPh>
    <rPh sb="65" eb="67">
      <t>フウド</t>
    </rPh>
    <rPh sb="68" eb="71">
      <t>オオタシ</t>
    </rPh>
    <rPh sb="72" eb="73">
      <t>ナギサ</t>
    </rPh>
    <rPh sb="74" eb="75">
      <t>オト</t>
    </rPh>
    <rPh sb="75" eb="77">
      <t>フウケイ</t>
    </rPh>
    <rPh sb="78" eb="79">
      <t>コト</t>
    </rPh>
    <rPh sb="80" eb="81">
      <t>ハマ</t>
    </rPh>
    <rPh sb="83" eb="86">
      <t>ケンゾウブツ</t>
    </rPh>
    <rPh sb="86" eb="88">
      <t>ホゾン</t>
    </rPh>
    <rPh sb="88" eb="90">
      <t>チク</t>
    </rPh>
    <rPh sb="91" eb="93">
      <t>メイトウ</t>
    </rPh>
    <rPh sb="100" eb="102">
      <t>メイトウ</t>
    </rPh>
    <rPh sb="103" eb="105">
      <t>アリフク</t>
    </rPh>
    <rPh sb="105" eb="107">
      <t>オンセン</t>
    </rPh>
    <phoneticPr fontId="1"/>
  </si>
  <si>
    <t>浜田</t>
    <rPh sb="0" eb="2">
      <t>ハマダ</t>
    </rPh>
    <phoneticPr fontId="1"/>
  </si>
  <si>
    <t>安芸太田</t>
    <rPh sb="0" eb="4">
      <t>アキオオタ</t>
    </rPh>
    <phoneticPr fontId="1"/>
  </si>
  <si>
    <r>
      <rPr>
        <b/>
        <sz val="9"/>
        <color indexed="10"/>
        <rFont val="ＭＳ Ｐゴシック"/>
        <family val="3"/>
        <charset val="128"/>
      </rPr>
      <t>かおり風景</t>
    </r>
    <r>
      <rPr>
        <b/>
        <sz val="9"/>
        <color indexed="56"/>
        <rFont val="ＭＳ Ｐゴシック"/>
        <family val="3"/>
        <charset val="128"/>
      </rPr>
      <t>：畳ヶ浦磯の香り　</t>
    </r>
    <r>
      <rPr>
        <b/>
        <sz val="9"/>
        <color indexed="10"/>
        <rFont val="ＭＳ Ｐゴシック"/>
        <family val="3"/>
        <charset val="128"/>
      </rPr>
      <t>白砂青松、快水浴場</t>
    </r>
    <r>
      <rPr>
        <b/>
        <sz val="9"/>
        <color indexed="56"/>
        <rFont val="ＭＳ Ｐゴシック"/>
        <family val="3"/>
        <charset val="128"/>
      </rPr>
      <t>：浜田海岸　</t>
    </r>
    <r>
      <rPr>
        <b/>
        <sz val="9"/>
        <color indexed="10"/>
        <rFont val="ＭＳ Ｐゴシック"/>
        <family val="3"/>
        <charset val="128"/>
      </rPr>
      <t>棚田</t>
    </r>
    <r>
      <rPr>
        <b/>
        <sz val="9"/>
        <color indexed="56"/>
        <rFont val="ＭＳ Ｐゴシック"/>
        <family val="3"/>
        <charset val="128"/>
      </rPr>
      <t>：室谷　</t>
    </r>
    <r>
      <rPr>
        <b/>
        <sz val="9"/>
        <color indexed="10"/>
        <rFont val="ＭＳ Ｐゴシック"/>
        <family val="3"/>
        <charset val="128"/>
      </rPr>
      <t>渓谷</t>
    </r>
    <r>
      <rPr>
        <b/>
        <sz val="9"/>
        <color indexed="56"/>
        <rFont val="ＭＳ Ｐゴシック"/>
        <family val="3"/>
        <charset val="128"/>
      </rPr>
      <t>：匹見峡</t>
    </r>
    <rPh sb="3" eb="5">
      <t>フウケイ</t>
    </rPh>
    <rPh sb="14" eb="18">
      <t>シロスナアオマツ</t>
    </rPh>
    <rPh sb="19" eb="20">
      <t>ココロヨ</t>
    </rPh>
    <rPh sb="20" eb="22">
      <t>スイヨク</t>
    </rPh>
    <rPh sb="22" eb="23">
      <t>ジョウ</t>
    </rPh>
    <rPh sb="24" eb="26">
      <t>ハマダ</t>
    </rPh>
    <rPh sb="26" eb="28">
      <t>カイガン</t>
    </rPh>
    <rPh sb="29" eb="31">
      <t>タナダ</t>
    </rPh>
    <rPh sb="32" eb="34">
      <t>ムロタニ</t>
    </rPh>
    <rPh sb="35" eb="37">
      <t>ケイコク</t>
    </rPh>
    <phoneticPr fontId="1"/>
  </si>
  <si>
    <r>
      <rPr>
        <b/>
        <sz val="9"/>
        <color indexed="10"/>
        <rFont val="ＭＳ Ｐゴシック"/>
        <family val="3"/>
        <charset val="128"/>
      </rPr>
      <t>渓谷、森林浴の森、日本百景、名勝</t>
    </r>
    <r>
      <rPr>
        <b/>
        <sz val="9"/>
        <color indexed="56"/>
        <rFont val="ＭＳ Ｐゴシック"/>
        <family val="3"/>
        <charset val="128"/>
      </rPr>
      <t>：三段峡　</t>
    </r>
    <r>
      <rPr>
        <b/>
        <sz val="9"/>
        <color indexed="10"/>
        <rFont val="ＭＳ Ｐゴシック"/>
        <family val="3"/>
        <charset val="128"/>
      </rPr>
      <t>むら景観</t>
    </r>
    <r>
      <rPr>
        <b/>
        <sz val="9"/>
        <color indexed="56"/>
        <rFont val="ＭＳ Ｐゴシック"/>
        <family val="3"/>
        <charset val="128"/>
      </rPr>
      <t>：安芸太田町（寺領）</t>
    </r>
    <rPh sb="0" eb="2">
      <t>ケイコク</t>
    </rPh>
    <rPh sb="3" eb="6">
      <t>シンリンヨク</t>
    </rPh>
    <rPh sb="7" eb="8">
      <t>モリ</t>
    </rPh>
    <rPh sb="9" eb="11">
      <t>ニホン</t>
    </rPh>
    <rPh sb="11" eb="13">
      <t>ヒャッケイ</t>
    </rPh>
    <rPh sb="14" eb="16">
      <t>メイショウ</t>
    </rPh>
    <rPh sb="17" eb="19">
      <t>サンダン</t>
    </rPh>
    <rPh sb="19" eb="20">
      <t>キョウ</t>
    </rPh>
    <rPh sb="23" eb="25">
      <t>ケイカン</t>
    </rPh>
    <rPh sb="26" eb="30">
      <t>アキオオタ</t>
    </rPh>
    <rPh sb="30" eb="31">
      <t>チョウ</t>
    </rPh>
    <phoneticPr fontId="1"/>
  </si>
  <si>
    <t>邑南</t>
    <rPh sb="0" eb="2">
      <t>オオナン</t>
    </rPh>
    <phoneticPr fontId="1"/>
  </si>
  <si>
    <t>-</t>
    <phoneticPr fontId="1"/>
  </si>
  <si>
    <t>　雨で休養</t>
    <rPh sb="1" eb="2">
      <t>アメ</t>
    </rPh>
    <rPh sb="3" eb="5">
      <t>キュウヨウ</t>
    </rPh>
    <phoneticPr fontId="1"/>
  </si>
  <si>
    <t>奥出雲</t>
    <rPh sb="0" eb="1">
      <t>オク</t>
    </rPh>
    <rPh sb="1" eb="3">
      <t>イズモ</t>
    </rPh>
    <phoneticPr fontId="1"/>
  </si>
  <si>
    <r>
      <rPr>
        <b/>
        <sz val="9"/>
        <color indexed="10"/>
        <rFont val="ＭＳ Ｐゴシック"/>
        <family val="3"/>
        <charset val="128"/>
      </rPr>
      <t>滝</t>
    </r>
    <r>
      <rPr>
        <b/>
        <sz val="9"/>
        <color indexed="56"/>
        <rFont val="ＭＳ Ｐゴシック"/>
        <family val="3"/>
        <charset val="128"/>
      </rPr>
      <t>：龍頭八重滝　</t>
    </r>
    <r>
      <rPr>
        <b/>
        <sz val="9"/>
        <color indexed="10"/>
        <rFont val="ＭＳ Ｐゴシック"/>
        <family val="3"/>
        <charset val="128"/>
      </rPr>
      <t>名勝</t>
    </r>
    <r>
      <rPr>
        <b/>
        <sz val="9"/>
        <color indexed="56"/>
        <rFont val="ＭＳ Ｐゴシック"/>
        <family val="3"/>
        <charset val="128"/>
      </rPr>
      <t>：鬼の舌震　</t>
    </r>
    <r>
      <rPr>
        <b/>
        <sz val="9"/>
        <color indexed="10"/>
        <rFont val="ＭＳ Ｐゴシック"/>
        <family val="3"/>
        <charset val="128"/>
      </rPr>
      <t>棚田</t>
    </r>
    <r>
      <rPr>
        <b/>
        <sz val="9"/>
        <color indexed="56"/>
        <rFont val="ＭＳ Ｐゴシック"/>
        <family val="3"/>
        <charset val="128"/>
      </rPr>
      <t>：大原新田　</t>
    </r>
    <r>
      <rPr>
        <b/>
        <sz val="9"/>
        <color indexed="10"/>
        <rFont val="ＭＳ Ｐゴシック"/>
        <family val="3"/>
        <charset val="128"/>
      </rPr>
      <t>巨木</t>
    </r>
    <r>
      <rPr>
        <b/>
        <sz val="9"/>
        <color indexed="56"/>
        <rFont val="ＭＳ Ｐゴシック"/>
        <family val="3"/>
        <charset val="128"/>
      </rPr>
      <t>：金言寺大イチョウ</t>
    </r>
    <rPh sb="0" eb="1">
      <t>タキ</t>
    </rPh>
    <rPh sb="8" eb="10">
      <t>メイショウ</t>
    </rPh>
    <rPh sb="11" eb="12">
      <t>オニ</t>
    </rPh>
    <rPh sb="13" eb="14">
      <t>シタ</t>
    </rPh>
    <rPh sb="14" eb="15">
      <t>フル</t>
    </rPh>
    <rPh sb="16" eb="18">
      <t>タナダ</t>
    </rPh>
    <rPh sb="19" eb="21">
      <t>オオハラ</t>
    </rPh>
    <rPh sb="21" eb="23">
      <t>シンデン</t>
    </rPh>
    <rPh sb="24" eb="26">
      <t>キョボク</t>
    </rPh>
    <phoneticPr fontId="1"/>
  </si>
  <si>
    <r>
      <rPr>
        <b/>
        <sz val="9"/>
        <color indexed="10"/>
        <rFont val="ＭＳ Ｐゴシック"/>
        <family val="3"/>
        <charset val="128"/>
      </rPr>
      <t>名木</t>
    </r>
    <r>
      <rPr>
        <b/>
        <sz val="9"/>
        <color indexed="56"/>
        <rFont val="ＭＳ Ｐゴシック"/>
        <family val="3"/>
        <charset val="128"/>
      </rPr>
      <t>：熊野の大トチ　</t>
    </r>
    <r>
      <rPr>
        <b/>
        <sz val="9"/>
        <color indexed="10"/>
        <rFont val="ＭＳ Ｐゴシック"/>
        <family val="3"/>
        <charset val="128"/>
      </rPr>
      <t>桜名所</t>
    </r>
    <r>
      <rPr>
        <b/>
        <sz val="9"/>
        <color indexed="56"/>
        <rFont val="ＭＳ Ｐゴシック"/>
        <family val="3"/>
        <charset val="128"/>
      </rPr>
      <t>：上野公園　</t>
    </r>
    <r>
      <rPr>
        <b/>
        <sz val="9"/>
        <color indexed="10"/>
        <rFont val="ＭＳ Ｐゴシック"/>
        <family val="3"/>
        <charset val="128"/>
      </rPr>
      <t>秘境</t>
    </r>
    <r>
      <rPr>
        <b/>
        <sz val="9"/>
        <color indexed="56"/>
        <rFont val="ＭＳ Ｐゴシック"/>
        <family val="3"/>
        <charset val="128"/>
      </rPr>
      <t>：比婆山　</t>
    </r>
    <r>
      <rPr>
        <b/>
        <sz val="9"/>
        <color indexed="10"/>
        <rFont val="ＭＳ Ｐゴシック"/>
        <family val="3"/>
        <charset val="128"/>
      </rPr>
      <t>渓谷、自然、２１世紀風景、日本百景、名勝</t>
    </r>
    <r>
      <rPr>
        <b/>
        <sz val="9"/>
        <color indexed="56"/>
        <rFont val="ＭＳ Ｐゴシック"/>
        <family val="3"/>
        <charset val="128"/>
      </rPr>
      <t>：帝釈峡</t>
    </r>
    <rPh sb="0" eb="2">
      <t>メイボク</t>
    </rPh>
    <rPh sb="3" eb="5">
      <t>クマノ</t>
    </rPh>
    <rPh sb="6" eb="7">
      <t>オオ</t>
    </rPh>
    <rPh sb="10" eb="11">
      <t>サクラ</t>
    </rPh>
    <rPh sb="11" eb="13">
      <t>メイショ</t>
    </rPh>
    <rPh sb="14" eb="18">
      <t>ウエノコウエン</t>
    </rPh>
    <rPh sb="19" eb="21">
      <t>ヒキョウ</t>
    </rPh>
    <rPh sb="26" eb="28">
      <t>ケイコク</t>
    </rPh>
    <rPh sb="29" eb="31">
      <t>シゼン</t>
    </rPh>
    <rPh sb="34" eb="36">
      <t>セイキ</t>
    </rPh>
    <rPh sb="36" eb="38">
      <t>フウケイ</t>
    </rPh>
    <rPh sb="39" eb="41">
      <t>ニホン</t>
    </rPh>
    <rPh sb="41" eb="43">
      <t>ヒャッケイ</t>
    </rPh>
    <rPh sb="44" eb="46">
      <t>メイショウ</t>
    </rPh>
    <phoneticPr fontId="1"/>
  </si>
  <si>
    <t>庄原</t>
  </si>
  <si>
    <t>真庭</t>
    <rPh sb="0" eb="2">
      <t>マニワ</t>
    </rPh>
    <phoneticPr fontId="1"/>
  </si>
  <si>
    <t>鏡野</t>
    <rPh sb="0" eb="2">
      <t>カガミノ</t>
    </rPh>
    <phoneticPr fontId="1"/>
  </si>
  <si>
    <r>
      <rPr>
        <b/>
        <sz val="9"/>
        <color indexed="10"/>
        <rFont val="ＭＳ Ｐゴシック"/>
        <family val="3"/>
        <charset val="128"/>
      </rPr>
      <t>秘境</t>
    </r>
    <r>
      <rPr>
        <b/>
        <sz val="9"/>
        <color indexed="56"/>
        <rFont val="ＭＳ Ｐゴシック"/>
        <family val="3"/>
        <charset val="128"/>
      </rPr>
      <t>：鯉ヶ窪湿原　</t>
    </r>
    <r>
      <rPr>
        <b/>
        <sz val="9"/>
        <color indexed="10"/>
        <rFont val="ＭＳ Ｐゴシック"/>
        <family val="3"/>
        <charset val="128"/>
      </rPr>
      <t>名勝</t>
    </r>
    <r>
      <rPr>
        <b/>
        <sz val="9"/>
        <color indexed="56"/>
        <rFont val="ＭＳ Ｐゴシック"/>
        <family val="3"/>
        <charset val="128"/>
      </rPr>
      <t>：磐窟渓　</t>
    </r>
    <r>
      <rPr>
        <b/>
        <sz val="9"/>
        <color indexed="10"/>
        <rFont val="ＭＳ Ｐゴシック"/>
        <family val="3"/>
        <charset val="128"/>
      </rPr>
      <t>建造物保存地区</t>
    </r>
    <r>
      <rPr>
        <b/>
        <sz val="9"/>
        <color indexed="56"/>
        <rFont val="ＭＳ Ｐゴシック"/>
        <family val="3"/>
        <charset val="128"/>
      </rPr>
      <t>：成羽町吹屋　</t>
    </r>
    <r>
      <rPr>
        <b/>
        <sz val="9"/>
        <color indexed="10"/>
        <rFont val="ＭＳ Ｐゴシック"/>
        <family val="3"/>
        <charset val="128"/>
      </rPr>
      <t>音風景</t>
    </r>
    <r>
      <rPr>
        <b/>
        <sz val="9"/>
        <color indexed="56"/>
        <rFont val="ＭＳ Ｐゴシック"/>
        <family val="3"/>
        <charset val="128"/>
      </rPr>
      <t>：備中川の水車　</t>
    </r>
    <r>
      <rPr>
        <b/>
        <sz val="9"/>
        <color indexed="10"/>
        <rFont val="ＭＳ Ｐゴシック"/>
        <family val="3"/>
        <charset val="128"/>
      </rPr>
      <t>名木</t>
    </r>
    <r>
      <rPr>
        <b/>
        <sz val="9"/>
        <color indexed="56"/>
        <rFont val="ＭＳ Ｐゴシック"/>
        <family val="3"/>
        <charset val="128"/>
      </rPr>
      <t xml:space="preserve">：醍醐桜
</t>
    </r>
    <r>
      <rPr>
        <b/>
        <sz val="9"/>
        <color indexed="10"/>
        <rFont val="ＭＳ Ｐゴシック"/>
        <family val="3"/>
        <charset val="128"/>
      </rPr>
      <t>遊歩</t>
    </r>
    <r>
      <rPr>
        <b/>
        <sz val="9"/>
        <color indexed="56"/>
        <rFont val="ＭＳ Ｐゴシック"/>
        <family val="3"/>
        <charset val="128"/>
      </rPr>
      <t>：勝山町並み保存地　</t>
    </r>
    <r>
      <rPr>
        <b/>
        <sz val="9"/>
        <color indexed="10"/>
        <rFont val="ＭＳ Ｐゴシック"/>
        <family val="3"/>
        <charset val="128"/>
      </rPr>
      <t>滝、日本百景、名勝</t>
    </r>
    <r>
      <rPr>
        <b/>
        <sz val="9"/>
        <color indexed="56"/>
        <rFont val="ＭＳ Ｐゴシック"/>
        <family val="3"/>
        <charset val="128"/>
      </rPr>
      <t>：神庭の滝　</t>
    </r>
    <r>
      <rPr>
        <b/>
        <sz val="9"/>
        <color indexed="10"/>
        <rFont val="ＭＳ Ｐゴシック"/>
        <family val="3"/>
        <charset val="128"/>
      </rPr>
      <t>名湯</t>
    </r>
    <r>
      <rPr>
        <b/>
        <sz val="9"/>
        <color indexed="56"/>
        <rFont val="ＭＳ Ｐゴシック"/>
        <family val="3"/>
        <charset val="128"/>
      </rPr>
      <t>：湯原温泉　</t>
    </r>
    <r>
      <rPr>
        <b/>
        <sz val="9"/>
        <color indexed="10"/>
        <rFont val="ＭＳ Ｐゴシック"/>
        <family val="3"/>
        <charset val="128"/>
      </rPr>
      <t>音風景</t>
    </r>
    <r>
      <rPr>
        <b/>
        <sz val="9"/>
        <color indexed="56"/>
        <rFont val="ＭＳ Ｐゴシック"/>
        <family val="3"/>
        <charset val="128"/>
      </rPr>
      <t>：新庄宿の小川</t>
    </r>
    <rPh sb="0" eb="2">
      <t>ヒキョウ</t>
    </rPh>
    <rPh sb="9" eb="11">
      <t>メイショウ</t>
    </rPh>
    <rPh sb="16" eb="19">
      <t>ケンゾウブツ</t>
    </rPh>
    <rPh sb="19" eb="21">
      <t>ホゾン</t>
    </rPh>
    <rPh sb="21" eb="23">
      <t>チク</t>
    </rPh>
    <rPh sb="30" eb="31">
      <t>オト</t>
    </rPh>
    <rPh sb="31" eb="33">
      <t>フウケイ</t>
    </rPh>
    <rPh sb="34" eb="36">
      <t>ビッチュウ</t>
    </rPh>
    <rPh sb="36" eb="37">
      <t>カワ</t>
    </rPh>
    <rPh sb="38" eb="40">
      <t>スイシャ</t>
    </rPh>
    <rPh sb="41" eb="43">
      <t>メイボク</t>
    </rPh>
    <rPh sb="48" eb="50">
      <t>ユウホ</t>
    </rPh>
    <rPh sb="60" eb="61">
      <t>タキ</t>
    </rPh>
    <rPh sb="62" eb="64">
      <t>ニホン</t>
    </rPh>
    <rPh sb="64" eb="66">
      <t>ヒャッケイ</t>
    </rPh>
    <rPh sb="67" eb="69">
      <t>メイショウ</t>
    </rPh>
    <rPh sb="75" eb="77">
      <t>メイトウ</t>
    </rPh>
    <rPh sb="78" eb="80">
      <t>ユハラ</t>
    </rPh>
    <rPh sb="80" eb="82">
      <t>オンセン</t>
    </rPh>
    <rPh sb="83" eb="84">
      <t>オト</t>
    </rPh>
    <rPh sb="84" eb="86">
      <t>フウケイ</t>
    </rPh>
    <phoneticPr fontId="1"/>
  </si>
  <si>
    <r>
      <rPr>
        <b/>
        <sz val="9"/>
        <color indexed="10"/>
        <rFont val="ＭＳ Ｐゴシック"/>
        <family val="3"/>
        <charset val="128"/>
      </rPr>
      <t>峠</t>
    </r>
    <r>
      <rPr>
        <b/>
        <sz val="9"/>
        <color indexed="56"/>
        <rFont val="ＭＳ Ｐゴシック"/>
        <family val="3"/>
        <charset val="128"/>
      </rPr>
      <t>：四十曲峠（鳥取）　</t>
    </r>
    <r>
      <rPr>
        <b/>
        <sz val="9"/>
        <color indexed="10"/>
        <rFont val="ＭＳ Ｐゴシック"/>
        <family val="3"/>
        <charset val="128"/>
      </rPr>
      <t>かおり風景</t>
    </r>
    <r>
      <rPr>
        <b/>
        <sz val="9"/>
        <color indexed="56"/>
        <rFont val="ＭＳ Ｐゴシック"/>
        <family val="3"/>
        <charset val="128"/>
      </rPr>
      <t>：毛無山ブナ　</t>
    </r>
    <r>
      <rPr>
        <b/>
        <sz val="9"/>
        <color indexed="10"/>
        <rFont val="ＭＳ Ｐゴシック"/>
        <family val="3"/>
        <charset val="128"/>
      </rPr>
      <t>名水</t>
    </r>
    <r>
      <rPr>
        <b/>
        <sz val="9"/>
        <color indexed="56"/>
        <rFont val="ＭＳ Ｐゴシック"/>
        <family val="3"/>
        <charset val="128"/>
      </rPr>
      <t>：塩釜の冷泉　</t>
    </r>
    <r>
      <rPr>
        <b/>
        <sz val="9"/>
        <color indexed="10"/>
        <rFont val="ＭＳ Ｐゴシック"/>
        <family val="3"/>
        <charset val="128"/>
      </rPr>
      <t>峠</t>
    </r>
    <r>
      <rPr>
        <b/>
        <sz val="9"/>
        <color indexed="56"/>
        <rFont val="ＭＳ Ｐゴシック"/>
        <family val="3"/>
        <charset val="128"/>
      </rPr>
      <t>：人形峠　</t>
    </r>
    <r>
      <rPr>
        <b/>
        <sz val="9"/>
        <color indexed="10"/>
        <rFont val="ＭＳ Ｐゴシック"/>
        <family val="3"/>
        <charset val="128"/>
      </rPr>
      <t>名水</t>
    </r>
    <r>
      <rPr>
        <b/>
        <sz val="9"/>
        <color indexed="56"/>
        <rFont val="ＭＳ Ｐゴシック"/>
        <family val="3"/>
        <charset val="128"/>
      </rPr>
      <t xml:space="preserve">：岩井滝
</t>
    </r>
    <r>
      <rPr>
        <b/>
        <sz val="9"/>
        <color indexed="10"/>
        <rFont val="ＭＳ Ｐゴシック"/>
        <family val="3"/>
        <charset val="128"/>
      </rPr>
      <t>渓谷、名勝</t>
    </r>
    <r>
      <rPr>
        <b/>
        <sz val="9"/>
        <color indexed="56"/>
        <rFont val="ＭＳ Ｐゴシック"/>
        <family val="3"/>
        <charset val="128"/>
      </rPr>
      <t>：奥津渓谷　</t>
    </r>
    <r>
      <rPr>
        <b/>
        <sz val="9"/>
        <color indexed="10"/>
        <rFont val="ＭＳ Ｐゴシック"/>
        <family val="3"/>
        <charset val="128"/>
      </rPr>
      <t>名湯</t>
    </r>
    <r>
      <rPr>
        <b/>
        <sz val="9"/>
        <color indexed="56"/>
        <rFont val="ＭＳ Ｐゴシック"/>
        <family val="3"/>
        <charset val="128"/>
      </rPr>
      <t>：奥津温泉　</t>
    </r>
    <r>
      <rPr>
        <b/>
        <sz val="9"/>
        <color indexed="10"/>
        <rFont val="ＭＳ Ｐゴシック"/>
        <family val="3"/>
        <charset val="128"/>
      </rPr>
      <t>森林浴の森</t>
    </r>
    <r>
      <rPr>
        <b/>
        <sz val="9"/>
        <color indexed="56"/>
        <rFont val="ＭＳ Ｐゴシック"/>
        <family val="3"/>
        <charset val="128"/>
      </rPr>
      <t>：岡山県立森林公園</t>
    </r>
    <rPh sb="0" eb="1">
      <t>トウゲ</t>
    </rPh>
    <rPh sb="2" eb="4">
      <t>４０</t>
    </rPh>
    <rPh sb="4" eb="5">
      <t>マ</t>
    </rPh>
    <rPh sb="5" eb="6">
      <t>トウゲ</t>
    </rPh>
    <rPh sb="7" eb="9">
      <t>トットリ</t>
    </rPh>
    <rPh sb="14" eb="16">
      <t>フウケイ</t>
    </rPh>
    <rPh sb="17" eb="18">
      <t>ケ</t>
    </rPh>
    <rPh sb="18" eb="19">
      <t>ナシ</t>
    </rPh>
    <rPh sb="19" eb="20">
      <t>ヤマ</t>
    </rPh>
    <rPh sb="23" eb="25">
      <t>メイスイ</t>
    </rPh>
    <rPh sb="26" eb="28">
      <t>シオガマ</t>
    </rPh>
    <rPh sb="29" eb="31">
      <t>レイセン</t>
    </rPh>
    <rPh sb="32" eb="33">
      <t>トウゲ</t>
    </rPh>
    <rPh sb="34" eb="36">
      <t>ニンギョウ</t>
    </rPh>
    <rPh sb="36" eb="37">
      <t>トウゲ</t>
    </rPh>
    <rPh sb="38" eb="40">
      <t>メイスイ</t>
    </rPh>
    <rPh sb="41" eb="43">
      <t>イワイ</t>
    </rPh>
    <rPh sb="43" eb="44">
      <t>タキ</t>
    </rPh>
    <rPh sb="45" eb="47">
      <t>ケイコク</t>
    </rPh>
    <rPh sb="48" eb="50">
      <t>メイショウ</t>
    </rPh>
    <rPh sb="51" eb="53">
      <t>オクヅ</t>
    </rPh>
    <rPh sb="53" eb="55">
      <t>ケイコク</t>
    </rPh>
    <rPh sb="56" eb="58">
      <t>メイトウ</t>
    </rPh>
    <rPh sb="59" eb="61">
      <t>オクヅ</t>
    </rPh>
    <rPh sb="61" eb="63">
      <t>オンセン</t>
    </rPh>
    <rPh sb="64" eb="67">
      <t>シンリンヨク</t>
    </rPh>
    <rPh sb="68" eb="69">
      <t>モリ</t>
    </rPh>
    <rPh sb="70" eb="72">
      <t>オカヤマ</t>
    </rPh>
    <rPh sb="72" eb="74">
      <t>ケンリツ</t>
    </rPh>
    <rPh sb="74" eb="78">
      <t>シンリンコウエン</t>
    </rPh>
    <phoneticPr fontId="1"/>
  </si>
  <si>
    <t>津山</t>
    <rPh sb="0" eb="2">
      <t>ツヤマ</t>
    </rPh>
    <phoneticPr fontId="1"/>
  </si>
  <si>
    <r>
      <rPr>
        <b/>
        <sz val="9"/>
        <color indexed="10"/>
        <rFont val="ＭＳ Ｐゴシック"/>
        <family val="3"/>
        <charset val="128"/>
      </rPr>
      <t>名城、桜名所</t>
    </r>
    <r>
      <rPr>
        <b/>
        <sz val="9"/>
        <color indexed="56"/>
        <rFont val="ＭＳ Ｐゴシック"/>
        <family val="3"/>
        <charset val="128"/>
      </rPr>
      <t>：津山城　</t>
    </r>
    <r>
      <rPr>
        <b/>
        <sz val="9"/>
        <color indexed="10"/>
        <rFont val="ＭＳ Ｐゴシック"/>
        <family val="3"/>
        <charset val="128"/>
      </rPr>
      <t>棚田：</t>
    </r>
    <r>
      <rPr>
        <b/>
        <sz val="9"/>
        <color indexed="56"/>
        <rFont val="ＭＳ Ｐゴシック"/>
        <family val="3"/>
        <charset val="128"/>
      </rPr>
      <t>旭町小山　</t>
    </r>
    <r>
      <rPr>
        <b/>
        <sz val="9"/>
        <color indexed="10"/>
        <rFont val="ＭＳ Ｐゴシック"/>
        <family val="3"/>
        <charset val="128"/>
      </rPr>
      <t>棚田：</t>
    </r>
    <r>
      <rPr>
        <b/>
        <sz val="9"/>
        <color indexed="56"/>
        <rFont val="ＭＳ Ｐゴシック"/>
        <family val="3"/>
        <charset val="128"/>
      </rPr>
      <t>大垪和西　</t>
    </r>
    <r>
      <rPr>
        <b/>
        <sz val="9"/>
        <color indexed="10"/>
        <rFont val="ＭＳ Ｐゴシック"/>
        <family val="3"/>
        <charset val="128"/>
      </rPr>
      <t>棚田</t>
    </r>
    <r>
      <rPr>
        <b/>
        <sz val="9"/>
        <color indexed="56"/>
        <rFont val="ＭＳ Ｐゴシック"/>
        <family val="3"/>
        <charset val="128"/>
      </rPr>
      <t>：久米南上籾　</t>
    </r>
    <r>
      <rPr>
        <b/>
        <sz val="9"/>
        <color indexed="10"/>
        <rFont val="ＭＳ Ｐゴシック"/>
        <family val="3"/>
        <charset val="128"/>
      </rPr>
      <t>棚田</t>
    </r>
    <r>
      <rPr>
        <b/>
        <sz val="9"/>
        <color indexed="56"/>
        <rFont val="ＭＳ Ｐゴシック"/>
        <family val="3"/>
        <charset val="128"/>
      </rPr>
      <t>：久米南北庄</t>
    </r>
    <rPh sb="0" eb="2">
      <t>メイジョウ</t>
    </rPh>
    <rPh sb="3" eb="4">
      <t>サクラ</t>
    </rPh>
    <rPh sb="4" eb="6">
      <t>メイショ</t>
    </rPh>
    <rPh sb="7" eb="10">
      <t>ツヤマジョウ</t>
    </rPh>
    <rPh sb="11" eb="13">
      <t>タナダ</t>
    </rPh>
    <phoneticPr fontId="1"/>
  </si>
  <si>
    <t>西栗倉</t>
    <rPh sb="0" eb="1">
      <t>ニシ</t>
    </rPh>
    <rPh sb="1" eb="2">
      <t>クリ</t>
    </rPh>
    <rPh sb="2" eb="3">
      <t>クラ</t>
    </rPh>
    <phoneticPr fontId="1"/>
  </si>
  <si>
    <t>智頭</t>
    <rPh sb="0" eb="2">
      <t>チズ</t>
    </rPh>
    <phoneticPr fontId="1"/>
  </si>
  <si>
    <r>
      <rPr>
        <b/>
        <sz val="9"/>
        <color indexed="10"/>
        <rFont val="ＭＳ Ｐゴシック"/>
        <family val="3"/>
        <charset val="128"/>
      </rPr>
      <t>名木、巨木</t>
    </r>
    <r>
      <rPr>
        <b/>
        <sz val="9"/>
        <color indexed="56"/>
        <rFont val="ＭＳ Ｐゴシック"/>
        <family val="3"/>
        <charset val="128"/>
      </rPr>
      <t>：菩提寺ｲﾁｮｳ　</t>
    </r>
    <r>
      <rPr>
        <b/>
        <sz val="9"/>
        <color indexed="10"/>
        <rFont val="ＭＳ Ｐゴシック"/>
        <family val="3"/>
        <charset val="128"/>
      </rPr>
      <t>峠</t>
    </r>
    <r>
      <rPr>
        <b/>
        <sz val="9"/>
        <color indexed="56"/>
        <rFont val="ＭＳ Ｐゴシック"/>
        <family val="3"/>
        <charset val="128"/>
      </rPr>
      <t>：物見峠　</t>
    </r>
    <r>
      <rPr>
        <b/>
        <sz val="9"/>
        <color indexed="10"/>
        <rFont val="ＭＳ Ｐゴシック"/>
        <family val="3"/>
        <charset val="128"/>
      </rPr>
      <t>森林浴の森</t>
    </r>
    <r>
      <rPr>
        <b/>
        <sz val="9"/>
        <color indexed="56"/>
        <rFont val="ＭＳ Ｐゴシック"/>
        <family val="3"/>
        <charset val="128"/>
      </rPr>
      <t>：西粟倉天然林</t>
    </r>
    <rPh sb="0" eb="2">
      <t>メイボク</t>
    </rPh>
    <rPh sb="3" eb="5">
      <t>キョボク</t>
    </rPh>
    <rPh sb="14" eb="15">
      <t>トウゲ</t>
    </rPh>
    <rPh sb="16" eb="18">
      <t>モノミ</t>
    </rPh>
    <rPh sb="18" eb="19">
      <t>トウゲ</t>
    </rPh>
    <rPh sb="20" eb="23">
      <t>シンリンヨク</t>
    </rPh>
    <rPh sb="24" eb="25">
      <t>モリ</t>
    </rPh>
    <phoneticPr fontId="1"/>
  </si>
  <si>
    <t>若桜</t>
    <rPh sb="0" eb="2">
      <t>ワカサクラ</t>
    </rPh>
    <phoneticPr fontId="1"/>
  </si>
  <si>
    <r>
      <rPr>
        <b/>
        <sz val="9"/>
        <color indexed="10"/>
        <rFont val="ＭＳ Ｐゴシック"/>
        <family val="3"/>
        <charset val="128"/>
      </rPr>
      <t>自然</t>
    </r>
    <r>
      <rPr>
        <b/>
        <sz val="9"/>
        <color indexed="56"/>
        <rFont val="ＭＳ Ｐゴシック"/>
        <family val="3"/>
        <charset val="128"/>
      </rPr>
      <t>：諸鹿川渓谷　</t>
    </r>
    <r>
      <rPr>
        <b/>
        <sz val="9"/>
        <color indexed="10"/>
        <rFont val="ＭＳ Ｐゴシック"/>
        <family val="3"/>
        <charset val="128"/>
      </rPr>
      <t>棚田</t>
    </r>
    <r>
      <rPr>
        <b/>
        <sz val="9"/>
        <color indexed="56"/>
        <rFont val="ＭＳ Ｐゴシック"/>
        <family val="3"/>
        <charset val="128"/>
      </rPr>
      <t>：つく米　</t>
    </r>
    <r>
      <rPr>
        <b/>
        <sz val="9"/>
        <color indexed="10"/>
        <rFont val="ＭＳ Ｐゴシック"/>
        <family val="3"/>
        <charset val="128"/>
      </rPr>
      <t>秘境</t>
    </r>
    <r>
      <rPr>
        <b/>
        <sz val="9"/>
        <color indexed="56"/>
        <rFont val="ＭＳ Ｐゴシック"/>
        <family val="3"/>
        <charset val="128"/>
      </rPr>
      <t xml:space="preserve">：氷ノ山西麓　
</t>
    </r>
    <r>
      <rPr>
        <b/>
        <sz val="9"/>
        <color indexed="10"/>
        <rFont val="ＭＳ Ｐゴシック"/>
        <family val="3"/>
        <charset val="128"/>
      </rPr>
      <t>名城、桜名所、観光地、風景、２１世紀風景、国宝、特別史跡</t>
    </r>
    <r>
      <rPr>
        <b/>
        <sz val="9"/>
        <color indexed="56"/>
        <rFont val="ＭＳ Ｐゴシック"/>
        <family val="3"/>
        <charset val="128"/>
      </rPr>
      <t>：姫路城（兵庫）</t>
    </r>
    <rPh sb="0" eb="2">
      <t>シゼン</t>
    </rPh>
    <rPh sb="9" eb="11">
      <t>タナダ</t>
    </rPh>
    <rPh sb="14" eb="15">
      <t>コメ</t>
    </rPh>
    <rPh sb="16" eb="18">
      <t>ヒキョウ</t>
    </rPh>
    <rPh sb="26" eb="28">
      <t>メイジョウ</t>
    </rPh>
    <rPh sb="29" eb="30">
      <t>サクラ</t>
    </rPh>
    <rPh sb="30" eb="32">
      <t>メイショ</t>
    </rPh>
    <rPh sb="33" eb="36">
      <t>カンコウチ</t>
    </rPh>
    <rPh sb="37" eb="39">
      <t>フウケイ</t>
    </rPh>
    <rPh sb="42" eb="44">
      <t>セイキ</t>
    </rPh>
    <rPh sb="44" eb="46">
      <t>フウケイ</t>
    </rPh>
    <rPh sb="47" eb="49">
      <t>コクホウ</t>
    </rPh>
    <rPh sb="50" eb="52">
      <t>トクベツ</t>
    </rPh>
    <rPh sb="52" eb="54">
      <t>シセキ</t>
    </rPh>
    <rPh sb="55" eb="58">
      <t>ヒメジジョウ</t>
    </rPh>
    <rPh sb="59" eb="61">
      <t>ヒョウゴ</t>
    </rPh>
    <phoneticPr fontId="1"/>
  </si>
  <si>
    <r>
      <rPr>
        <b/>
        <sz val="9"/>
        <color indexed="10"/>
        <rFont val="ＭＳ Ｐゴシック"/>
        <family val="3"/>
        <charset val="128"/>
      </rPr>
      <t>渓谷</t>
    </r>
    <r>
      <rPr>
        <b/>
        <sz val="9"/>
        <color indexed="56"/>
        <rFont val="ＭＳ Ｐゴシック"/>
        <family val="3"/>
        <charset val="128"/>
      </rPr>
      <t>：芦津渓</t>
    </r>
    <r>
      <rPr>
        <b/>
        <sz val="9"/>
        <color indexed="10"/>
        <rFont val="ＭＳ Ｐゴシック"/>
        <family val="3"/>
        <charset val="128"/>
      </rPr>
      <t>　遊歩</t>
    </r>
    <r>
      <rPr>
        <b/>
        <sz val="9"/>
        <color indexed="56"/>
        <rFont val="ＭＳ Ｐゴシック"/>
        <family val="3"/>
        <charset val="128"/>
      </rPr>
      <t>：智頭往来　</t>
    </r>
    <r>
      <rPr>
        <b/>
        <sz val="9"/>
        <color indexed="10"/>
        <rFont val="ＭＳ Ｐゴシック"/>
        <family val="3"/>
        <charset val="128"/>
      </rPr>
      <t>歴史の道</t>
    </r>
    <r>
      <rPr>
        <b/>
        <sz val="9"/>
        <color indexed="56"/>
        <rFont val="ＭＳ Ｐゴシック"/>
        <family val="3"/>
        <charset val="128"/>
      </rPr>
      <t>：志戸坂峠越</t>
    </r>
    <rPh sb="0" eb="2">
      <t>ケイコク</t>
    </rPh>
    <rPh sb="7" eb="9">
      <t>ユウホ</t>
    </rPh>
    <rPh sb="10" eb="12">
      <t>チズ</t>
    </rPh>
    <rPh sb="12" eb="14">
      <t>オウライ</t>
    </rPh>
    <rPh sb="15" eb="17">
      <t>レキシ</t>
    </rPh>
    <rPh sb="18" eb="19">
      <t>ミチ</t>
    </rPh>
    <phoneticPr fontId="1"/>
  </si>
  <si>
    <t>三木ＳＡ→自宅</t>
    <rPh sb="0" eb="2">
      <t>ミキ</t>
    </rPh>
    <rPh sb="5" eb="7">
      <t>ジタク</t>
    </rPh>
    <phoneticPr fontId="1"/>
  </si>
  <si>
    <t>＜１5．11.4－11.21鳥取、島根、広島、岡山＞</t>
    <rPh sb="14" eb="16">
      <t>トットリ</t>
    </rPh>
    <rPh sb="17" eb="19">
      <t>シマネ</t>
    </rPh>
    <rPh sb="20" eb="22">
      <t>ヒロシマ</t>
    </rPh>
    <rPh sb="23" eb="25">
      <t>オカヤマ</t>
    </rPh>
    <phoneticPr fontId="6"/>
  </si>
  <si>
    <r>
      <rPr>
        <b/>
        <sz val="9"/>
        <color indexed="10"/>
        <rFont val="ＭＳ Ｐゴシック"/>
        <family val="3"/>
        <charset val="128"/>
      </rPr>
      <t>滝</t>
    </r>
    <r>
      <rPr>
        <b/>
        <sz val="9"/>
        <color indexed="56"/>
        <rFont val="ＭＳ Ｐゴシック"/>
        <family val="3"/>
        <charset val="128"/>
      </rPr>
      <t>：雨滝　</t>
    </r>
    <r>
      <rPr>
        <b/>
        <sz val="9"/>
        <color indexed="10"/>
        <rFont val="ＭＳ Ｐゴシック"/>
        <family val="3"/>
        <charset val="128"/>
      </rPr>
      <t>棚田</t>
    </r>
    <r>
      <rPr>
        <b/>
        <sz val="9"/>
        <color indexed="56"/>
        <rFont val="ＭＳ Ｐゴシック"/>
        <family val="3"/>
        <charset val="128"/>
      </rPr>
      <t>：横尾　</t>
    </r>
    <r>
      <rPr>
        <b/>
        <sz val="9"/>
        <color indexed="10"/>
        <rFont val="ＭＳ Ｐゴシック"/>
        <family val="3"/>
        <charset val="128"/>
      </rPr>
      <t>名湯</t>
    </r>
    <r>
      <rPr>
        <b/>
        <sz val="9"/>
        <color indexed="56"/>
        <rFont val="ＭＳ Ｐゴシック"/>
        <family val="3"/>
        <charset val="128"/>
      </rPr>
      <t>：岩井温泉　</t>
    </r>
    <r>
      <rPr>
        <b/>
        <sz val="9"/>
        <color indexed="10"/>
        <rFont val="ＭＳ Ｐゴシック"/>
        <family val="3"/>
        <charset val="128"/>
      </rPr>
      <t>渚、白砂青松、遊歩、百景、名勝</t>
    </r>
    <r>
      <rPr>
        <b/>
        <sz val="9"/>
        <color indexed="56"/>
        <rFont val="ＭＳ Ｐゴシック"/>
        <family val="3"/>
        <charset val="128"/>
      </rPr>
      <t xml:space="preserve">：蒲富海岸
</t>
    </r>
    <r>
      <rPr>
        <b/>
        <sz val="9"/>
        <color indexed="10"/>
        <rFont val="ＭＳ Ｐゴシック"/>
        <family val="3"/>
        <charset val="128"/>
      </rPr>
      <t>神社</t>
    </r>
    <r>
      <rPr>
        <b/>
        <sz val="9"/>
        <color indexed="56"/>
        <rFont val="ＭＳ Ｐゴシック"/>
        <family val="3"/>
        <charset val="128"/>
      </rPr>
      <t>：宇部神社　</t>
    </r>
    <r>
      <rPr>
        <b/>
        <sz val="9"/>
        <color indexed="10"/>
        <rFont val="ＭＳ Ｐゴシック"/>
        <family val="3"/>
        <charset val="128"/>
      </rPr>
      <t>道</t>
    </r>
    <r>
      <rPr>
        <b/>
        <sz val="9"/>
        <color indexed="56"/>
        <rFont val="ＭＳ Ｐゴシック"/>
        <family val="3"/>
        <charset val="128"/>
      </rPr>
      <t>：若桜街道本通り　</t>
    </r>
    <r>
      <rPr>
        <b/>
        <sz val="9"/>
        <color indexed="10"/>
        <rFont val="ＭＳ Ｐゴシック"/>
        <family val="3"/>
        <charset val="128"/>
      </rPr>
      <t>名城、桜名所</t>
    </r>
    <r>
      <rPr>
        <b/>
        <sz val="9"/>
        <color indexed="56"/>
        <rFont val="ＭＳ Ｐゴシック"/>
        <family val="3"/>
        <charset val="128"/>
      </rPr>
      <t>：鳥取城　</t>
    </r>
    <r>
      <rPr>
        <b/>
        <sz val="9"/>
        <color indexed="10"/>
        <rFont val="ＭＳ Ｐゴシック"/>
        <family val="3"/>
        <charset val="128"/>
      </rPr>
      <t>自然</t>
    </r>
    <r>
      <rPr>
        <b/>
        <sz val="9"/>
        <color indexed="56"/>
        <rFont val="ＭＳ Ｐゴシック"/>
        <family val="3"/>
        <charset val="128"/>
      </rPr>
      <t xml:space="preserve">：久松山　
</t>
    </r>
    <r>
      <rPr>
        <b/>
        <sz val="9"/>
        <color indexed="10"/>
        <rFont val="ＭＳ Ｐゴシック"/>
        <family val="3"/>
        <charset val="128"/>
      </rPr>
      <t>渚、快水浴場、観光地、風景、百景、絶景、夕日</t>
    </r>
    <r>
      <rPr>
        <b/>
        <sz val="9"/>
        <color indexed="56"/>
        <rFont val="ＭＳ Ｐゴシック"/>
        <family val="3"/>
        <charset val="128"/>
      </rPr>
      <t>：鳥取砂丘　</t>
    </r>
    <r>
      <rPr>
        <b/>
        <sz val="9"/>
        <color indexed="10"/>
        <rFont val="ＭＳ Ｐゴシック"/>
        <family val="3"/>
        <charset val="128"/>
      </rPr>
      <t>快水浴場</t>
    </r>
    <r>
      <rPr>
        <b/>
        <sz val="9"/>
        <color indexed="56"/>
        <rFont val="ＭＳ Ｐゴシック"/>
        <family val="3"/>
        <charset val="128"/>
      </rPr>
      <t>：白兎海岸</t>
    </r>
    <rPh sb="0" eb="1">
      <t>タキ</t>
    </rPh>
    <rPh sb="2" eb="3">
      <t>アメ</t>
    </rPh>
    <rPh sb="3" eb="4">
      <t>タキ</t>
    </rPh>
    <rPh sb="5" eb="7">
      <t>タナダ</t>
    </rPh>
    <rPh sb="8" eb="10">
      <t>ヨコオ</t>
    </rPh>
    <rPh sb="11" eb="13">
      <t>メイトウ</t>
    </rPh>
    <rPh sb="14" eb="16">
      <t>イワイ</t>
    </rPh>
    <rPh sb="16" eb="18">
      <t>オンセン</t>
    </rPh>
    <rPh sb="19" eb="20">
      <t>ナギサ</t>
    </rPh>
    <rPh sb="21" eb="23">
      <t>シロスナ</t>
    </rPh>
    <rPh sb="23" eb="25">
      <t>アオマツ</t>
    </rPh>
    <rPh sb="26" eb="28">
      <t>ユウホ</t>
    </rPh>
    <rPh sb="29" eb="31">
      <t>ヒャッケイ</t>
    </rPh>
    <rPh sb="32" eb="34">
      <t>メイショウ</t>
    </rPh>
    <rPh sb="35" eb="36">
      <t>ウラ</t>
    </rPh>
    <rPh sb="36" eb="37">
      <t>トミ</t>
    </rPh>
    <rPh sb="37" eb="39">
      <t>カイガン</t>
    </rPh>
    <rPh sb="40" eb="42">
      <t>ジンジャ</t>
    </rPh>
    <rPh sb="43" eb="45">
      <t>ウベ</t>
    </rPh>
    <rPh sb="45" eb="47">
      <t>ジンジャ</t>
    </rPh>
    <rPh sb="48" eb="49">
      <t>ミチ</t>
    </rPh>
    <rPh sb="50" eb="51">
      <t>ワカ</t>
    </rPh>
    <rPh sb="51" eb="52">
      <t>サクラ</t>
    </rPh>
    <rPh sb="52" eb="54">
      <t>カイドウ</t>
    </rPh>
    <rPh sb="54" eb="56">
      <t>ホンドオ</t>
    </rPh>
    <rPh sb="58" eb="60">
      <t>メイジョウ</t>
    </rPh>
    <rPh sb="61" eb="62">
      <t>サクラ</t>
    </rPh>
    <rPh sb="62" eb="64">
      <t>メイショ</t>
    </rPh>
    <rPh sb="65" eb="67">
      <t>トットリ</t>
    </rPh>
    <rPh sb="67" eb="68">
      <t>ジョウ</t>
    </rPh>
    <rPh sb="69" eb="71">
      <t>シゼン</t>
    </rPh>
    <rPh sb="72" eb="73">
      <t>キュウ</t>
    </rPh>
    <rPh sb="73" eb="74">
      <t>マツ</t>
    </rPh>
    <rPh sb="74" eb="75">
      <t>ヤマ</t>
    </rPh>
    <rPh sb="77" eb="78">
      <t>ナギサ</t>
    </rPh>
    <rPh sb="79" eb="80">
      <t>ココロヨ</t>
    </rPh>
    <rPh sb="80" eb="82">
      <t>スイヨク</t>
    </rPh>
    <rPh sb="82" eb="83">
      <t>ジョウ</t>
    </rPh>
    <rPh sb="84" eb="87">
      <t>カンコウチ</t>
    </rPh>
    <rPh sb="88" eb="90">
      <t>フウケイ</t>
    </rPh>
    <rPh sb="91" eb="93">
      <t>ヒャッケイ</t>
    </rPh>
    <rPh sb="94" eb="96">
      <t>ゼッケイ</t>
    </rPh>
    <rPh sb="97" eb="99">
      <t>ユウヒ</t>
    </rPh>
    <rPh sb="100" eb="102">
      <t>トットリ</t>
    </rPh>
    <rPh sb="102" eb="104">
      <t>サキュウ</t>
    </rPh>
    <rPh sb="105" eb="106">
      <t>ココロヨ</t>
    </rPh>
    <rPh sb="106" eb="108">
      <t>スイヨク</t>
    </rPh>
    <rPh sb="108" eb="109">
      <t>ジョウ</t>
    </rPh>
    <rPh sb="110" eb="112">
      <t>ハクト</t>
    </rPh>
    <rPh sb="112" eb="114">
      <t>カイガン</t>
    </rPh>
    <phoneticPr fontId="1"/>
  </si>
  <si>
    <t>★</t>
    <phoneticPr fontId="1"/>
  </si>
  <si>
    <r>
      <rPr>
        <b/>
        <sz val="9"/>
        <color indexed="10"/>
        <rFont val="ＭＳ Ｐゴシック"/>
        <family val="3"/>
        <charset val="128"/>
      </rPr>
      <t>桜名所</t>
    </r>
    <r>
      <rPr>
        <b/>
        <sz val="9"/>
        <color indexed="56"/>
        <rFont val="ＭＳ Ｐゴシック"/>
        <family val="3"/>
        <charset val="128"/>
      </rPr>
      <t>：斐伊川桜並木　</t>
    </r>
    <r>
      <rPr>
        <b/>
        <sz val="9"/>
        <color indexed="10"/>
        <rFont val="ＭＳ Ｐゴシック"/>
        <family val="3"/>
        <charset val="128"/>
      </rPr>
      <t>むら景観、風景</t>
    </r>
    <r>
      <rPr>
        <b/>
        <sz val="9"/>
        <color indexed="56"/>
        <rFont val="ＭＳ Ｐゴシック"/>
        <family val="3"/>
        <charset val="128"/>
      </rPr>
      <t>：斐川町（黒目）　</t>
    </r>
    <r>
      <rPr>
        <b/>
        <sz val="9"/>
        <color indexed="10"/>
        <rFont val="ＭＳ Ｐゴシック"/>
        <family val="3"/>
        <charset val="128"/>
      </rPr>
      <t>百寺</t>
    </r>
    <r>
      <rPr>
        <b/>
        <sz val="9"/>
        <color indexed="56"/>
        <rFont val="ＭＳ Ｐゴシック"/>
        <family val="3"/>
        <charset val="128"/>
      </rPr>
      <t>：一畑薬師寺　</t>
    </r>
    <r>
      <rPr>
        <b/>
        <sz val="9"/>
        <color indexed="10"/>
        <rFont val="ＭＳ Ｐゴシック"/>
        <family val="3"/>
        <charset val="128"/>
      </rPr>
      <t>桜名所</t>
    </r>
    <r>
      <rPr>
        <b/>
        <sz val="9"/>
        <color indexed="56"/>
        <rFont val="ＭＳ Ｐゴシック"/>
        <family val="3"/>
        <charset val="128"/>
      </rPr>
      <t xml:space="preserve">：浜山公園
</t>
    </r>
    <r>
      <rPr>
        <b/>
        <sz val="9"/>
        <color indexed="10"/>
        <rFont val="ＭＳ Ｐゴシック"/>
        <family val="3"/>
        <charset val="128"/>
      </rPr>
      <t>渚</t>
    </r>
    <r>
      <rPr>
        <b/>
        <sz val="9"/>
        <color indexed="56"/>
        <rFont val="ＭＳ Ｐゴシック"/>
        <family val="3"/>
        <charset val="128"/>
      </rPr>
      <t>：稲佐の浜　</t>
    </r>
    <r>
      <rPr>
        <b/>
        <sz val="9"/>
        <color indexed="10"/>
        <rFont val="ＭＳ Ｐゴシック"/>
        <family val="3"/>
        <charset val="128"/>
      </rPr>
      <t>灯台、自然</t>
    </r>
    <r>
      <rPr>
        <b/>
        <sz val="9"/>
        <color indexed="56"/>
        <rFont val="ＭＳ Ｐゴシック"/>
        <family val="3"/>
        <charset val="128"/>
      </rPr>
      <t>：日御碕　</t>
    </r>
    <r>
      <rPr>
        <b/>
        <sz val="9"/>
        <color indexed="10"/>
        <rFont val="ＭＳ Ｐゴシック"/>
        <family val="3"/>
        <charset val="128"/>
      </rPr>
      <t>白砂青松</t>
    </r>
    <r>
      <rPr>
        <b/>
        <sz val="9"/>
        <color indexed="56"/>
        <rFont val="ＭＳ Ｐゴシック"/>
        <family val="3"/>
        <charset val="128"/>
      </rPr>
      <t>：島根半島海中公園　</t>
    </r>
    <r>
      <rPr>
        <b/>
        <sz val="9"/>
        <color indexed="10"/>
        <rFont val="ＭＳ Ｐゴシック"/>
        <family val="3"/>
        <charset val="128"/>
      </rPr>
      <t>名木</t>
    </r>
    <r>
      <rPr>
        <b/>
        <sz val="9"/>
        <color indexed="56"/>
        <rFont val="ＭＳ Ｐゴシック"/>
        <family val="3"/>
        <charset val="128"/>
      </rPr>
      <t xml:space="preserve">：大社ムクノキ
</t>
    </r>
    <r>
      <rPr>
        <b/>
        <sz val="9"/>
        <color indexed="10"/>
        <rFont val="ＭＳ Ｐゴシック"/>
        <family val="3"/>
        <charset val="128"/>
      </rPr>
      <t>神社、風景、２１世紀風景、平成百景、国宝</t>
    </r>
    <r>
      <rPr>
        <b/>
        <sz val="9"/>
        <color indexed="56"/>
        <rFont val="ＭＳ Ｐゴシック"/>
        <family val="3"/>
        <charset val="128"/>
      </rPr>
      <t>：出雲大社</t>
    </r>
    <rPh sb="0" eb="1">
      <t>サクラ</t>
    </rPh>
    <rPh sb="1" eb="3">
      <t>メイショ</t>
    </rPh>
    <rPh sb="13" eb="15">
      <t>ケイカン</t>
    </rPh>
    <rPh sb="16" eb="18">
      <t>フウケイ</t>
    </rPh>
    <rPh sb="27" eb="28">
      <t>ヒャク</t>
    </rPh>
    <rPh sb="28" eb="29">
      <t>テラ</t>
    </rPh>
    <rPh sb="34" eb="35">
      <t>テラ</t>
    </rPh>
    <rPh sb="36" eb="37">
      <t>サクラ</t>
    </rPh>
    <rPh sb="37" eb="39">
      <t>メイショ</t>
    </rPh>
    <rPh sb="40" eb="41">
      <t>ハマ</t>
    </rPh>
    <rPh sb="41" eb="42">
      <t>ヤマ</t>
    </rPh>
    <rPh sb="42" eb="44">
      <t>コウエン</t>
    </rPh>
    <rPh sb="45" eb="46">
      <t>ナギサ</t>
    </rPh>
    <rPh sb="52" eb="54">
      <t>トウダイ</t>
    </rPh>
    <rPh sb="55" eb="57">
      <t>シゼン</t>
    </rPh>
    <rPh sb="62" eb="66">
      <t>シロスナアオマツ</t>
    </rPh>
    <rPh sb="76" eb="78">
      <t>メイボク</t>
    </rPh>
    <rPh sb="79" eb="81">
      <t>タイシャ</t>
    </rPh>
    <rPh sb="86" eb="88">
      <t>ジンジャ</t>
    </rPh>
    <rPh sb="89" eb="91">
      <t>フウケイ</t>
    </rPh>
    <rPh sb="94" eb="96">
      <t>セイキ</t>
    </rPh>
    <rPh sb="96" eb="98">
      <t>フウケイ</t>
    </rPh>
    <rPh sb="99" eb="101">
      <t>ヘイセイ</t>
    </rPh>
    <rPh sb="101" eb="103">
      <t>ヒャッケイ</t>
    </rPh>
    <rPh sb="104" eb="106">
      <t>コクホウ</t>
    </rPh>
    <rPh sb="107" eb="111">
      <t>イズモタイシャ</t>
    </rPh>
    <phoneticPr fontId="1"/>
  </si>
  <si>
    <r>
      <rPr>
        <b/>
        <sz val="9"/>
        <color indexed="10"/>
        <rFont val="ＭＳ Ｐゴシック"/>
        <family val="3"/>
        <charset val="128"/>
      </rPr>
      <t>自然</t>
    </r>
    <r>
      <rPr>
        <b/>
        <sz val="9"/>
        <color indexed="56"/>
        <rFont val="ＭＳ Ｐゴシック"/>
        <family val="3"/>
        <charset val="128"/>
      </rPr>
      <t>：八幡湿原(広島)　</t>
    </r>
    <r>
      <rPr>
        <b/>
        <sz val="9"/>
        <color indexed="10"/>
        <rFont val="ＭＳ Ｐゴシック"/>
        <family val="3"/>
        <charset val="128"/>
      </rPr>
      <t>棚田</t>
    </r>
    <r>
      <rPr>
        <b/>
        <sz val="9"/>
        <color indexed="56"/>
        <rFont val="ＭＳ Ｐゴシック"/>
        <family val="3"/>
        <charset val="128"/>
      </rPr>
      <t>：都川　</t>
    </r>
    <r>
      <rPr>
        <b/>
        <sz val="9"/>
        <color indexed="10"/>
        <rFont val="ＭＳ Ｐゴシック"/>
        <family val="3"/>
        <charset val="128"/>
      </rPr>
      <t>名勝</t>
    </r>
    <r>
      <rPr>
        <b/>
        <sz val="9"/>
        <color indexed="56"/>
        <rFont val="ＭＳ Ｐゴシック"/>
        <family val="3"/>
        <charset val="128"/>
      </rPr>
      <t>：千丈溪　</t>
    </r>
    <r>
      <rPr>
        <b/>
        <sz val="9"/>
        <color indexed="10"/>
        <rFont val="ＭＳ Ｐゴシック"/>
        <family val="3"/>
        <charset val="128"/>
      </rPr>
      <t>名勝</t>
    </r>
    <r>
      <rPr>
        <b/>
        <sz val="9"/>
        <color indexed="56"/>
        <rFont val="ＭＳ Ｐゴシック"/>
        <family val="3"/>
        <charset val="128"/>
      </rPr>
      <t>：断魚渓　</t>
    </r>
    <r>
      <rPr>
        <b/>
        <sz val="9"/>
        <color indexed="10"/>
        <rFont val="ＭＳ Ｐゴシック"/>
        <family val="3"/>
        <charset val="128"/>
      </rPr>
      <t>棚田</t>
    </r>
    <r>
      <rPr>
        <b/>
        <sz val="9"/>
        <color indexed="56"/>
        <rFont val="ＭＳ Ｐゴシック"/>
        <family val="3"/>
        <charset val="128"/>
      </rPr>
      <t>：神谷　</t>
    </r>
    <r>
      <rPr>
        <b/>
        <sz val="9"/>
        <color indexed="10"/>
        <rFont val="ＭＳ Ｐゴシック"/>
        <family val="3"/>
        <charset val="128"/>
      </rPr>
      <t>滝</t>
    </r>
    <r>
      <rPr>
        <b/>
        <sz val="9"/>
        <color indexed="56"/>
        <rFont val="ＭＳ Ｐゴシック"/>
        <family val="3"/>
        <charset val="128"/>
      </rPr>
      <t xml:space="preserve">：常清滝(広島)
</t>
    </r>
    <r>
      <rPr>
        <b/>
        <sz val="9"/>
        <color indexed="10"/>
        <rFont val="ＭＳ Ｐゴシック"/>
        <family val="3"/>
        <charset val="128"/>
      </rPr>
      <t>峠</t>
    </r>
    <r>
      <rPr>
        <b/>
        <sz val="9"/>
        <color indexed="56"/>
        <rFont val="ＭＳ Ｐゴシック"/>
        <family val="3"/>
        <charset val="128"/>
      </rPr>
      <t>：赤名峠　</t>
    </r>
    <r>
      <rPr>
        <b/>
        <sz val="9"/>
        <color indexed="10"/>
        <rFont val="ＭＳ Ｐゴシック"/>
        <family val="3"/>
        <charset val="128"/>
      </rPr>
      <t>日本百景</t>
    </r>
    <r>
      <rPr>
        <b/>
        <sz val="9"/>
        <color indexed="56"/>
        <rFont val="ＭＳ Ｐゴシック"/>
        <family val="3"/>
        <charset val="128"/>
      </rPr>
      <t>：江川　</t>
    </r>
    <r>
      <rPr>
        <b/>
        <sz val="9"/>
        <color indexed="10"/>
        <rFont val="ＭＳ Ｐゴシック"/>
        <family val="3"/>
        <charset val="128"/>
      </rPr>
      <t>森林浴の森</t>
    </r>
    <r>
      <rPr>
        <b/>
        <sz val="9"/>
        <color indexed="56"/>
        <rFont val="ＭＳ Ｐゴシック"/>
        <family val="3"/>
        <charset val="128"/>
      </rPr>
      <t>：三瓶山　</t>
    </r>
    <r>
      <rPr>
        <b/>
        <sz val="9"/>
        <color indexed="10"/>
        <rFont val="ＭＳ Ｐゴシック"/>
        <family val="3"/>
        <charset val="128"/>
      </rPr>
      <t>森林浴の森</t>
    </r>
    <r>
      <rPr>
        <b/>
        <sz val="9"/>
        <color indexed="56"/>
        <rFont val="ＭＳ Ｐゴシック"/>
        <family val="3"/>
        <charset val="128"/>
      </rPr>
      <t>：奥出雲公園</t>
    </r>
    <rPh sb="0" eb="2">
      <t>シゼン</t>
    </rPh>
    <rPh sb="8" eb="10">
      <t>ヒロシマ</t>
    </rPh>
    <rPh sb="12" eb="14">
      <t>タナダ</t>
    </rPh>
    <rPh sb="15" eb="16">
      <t>ミヤコ</t>
    </rPh>
    <rPh sb="16" eb="17">
      <t>カワ</t>
    </rPh>
    <rPh sb="18" eb="20">
      <t>メイショウ</t>
    </rPh>
    <rPh sb="25" eb="27">
      <t>メイショウ</t>
    </rPh>
    <rPh sb="32" eb="34">
      <t>タナダ</t>
    </rPh>
    <rPh sb="35" eb="37">
      <t>カミヤ</t>
    </rPh>
    <rPh sb="38" eb="39">
      <t>タキ</t>
    </rPh>
    <rPh sb="44" eb="46">
      <t>ヒロシマ</t>
    </rPh>
    <rPh sb="48" eb="49">
      <t>トウゲ</t>
    </rPh>
    <rPh sb="50" eb="53">
      <t>アカナトウゲ</t>
    </rPh>
    <rPh sb="54" eb="56">
      <t>ニホン</t>
    </rPh>
    <rPh sb="56" eb="58">
      <t>ヒャッケイ</t>
    </rPh>
    <rPh sb="59" eb="61">
      <t>エガワ</t>
    </rPh>
    <rPh sb="62" eb="65">
      <t>シンリンヨク</t>
    </rPh>
    <rPh sb="66" eb="67">
      <t>モリ</t>
    </rPh>
    <rPh sb="72" eb="75">
      <t>シンリンヨク</t>
    </rPh>
    <rPh sb="76" eb="77">
      <t>モリ</t>
    </rPh>
    <rPh sb="78" eb="79">
      <t>オク</t>
    </rPh>
    <rPh sb="79" eb="81">
      <t>イズモ</t>
    </rPh>
    <rPh sb="81" eb="83">
      <t>コウエン</t>
    </rPh>
    <phoneticPr fontId="1"/>
  </si>
  <si>
    <t>　－</t>
    <phoneticPr fontId="1"/>
  </si>
  <si>
    <t>☆</t>
    <phoneticPr fontId="1"/>
  </si>
  <si>
    <t>五條</t>
    <phoneticPr fontId="1"/>
  </si>
  <si>
    <t>☆</t>
    <phoneticPr fontId="1"/>
  </si>
  <si>
    <t>長野、須坂、上/下高井郡</t>
    <rPh sb="0" eb="2">
      <t>ナガノ</t>
    </rPh>
    <rPh sb="3" eb="5">
      <t>スザカ</t>
    </rPh>
    <rPh sb="6" eb="7">
      <t>カミ</t>
    </rPh>
    <rPh sb="8" eb="9">
      <t>シタ</t>
    </rPh>
    <rPh sb="9" eb="11">
      <t>タカイ</t>
    </rPh>
    <rPh sb="11" eb="12">
      <t>グン</t>
    </rPh>
    <phoneticPr fontId="1"/>
  </si>
  <si>
    <t>京都市郊外</t>
    <rPh sb="0" eb="2">
      <t>キョウト</t>
    </rPh>
    <rPh sb="2" eb="3">
      <t>シ</t>
    </rPh>
    <rPh sb="3" eb="5">
      <t>コウガイ</t>
    </rPh>
    <phoneticPr fontId="1"/>
  </si>
  <si>
    <t>阪九フェリー
　泉大津→新門司</t>
    <rPh sb="0" eb="2">
      <t>ハンキュウ</t>
    </rPh>
    <rPh sb="8" eb="9">
      <t>イズミ</t>
    </rPh>
    <rPh sb="9" eb="11">
      <t>オオツ</t>
    </rPh>
    <rPh sb="12" eb="13">
      <t>シン</t>
    </rPh>
    <rPh sb="13" eb="15">
      <t>モジ</t>
    </rPh>
    <phoneticPr fontId="1"/>
  </si>
  <si>
    <t>福岡県</t>
    <rPh sb="0" eb="3">
      <t>フクオカケン</t>
    </rPh>
    <phoneticPr fontId="1"/>
  </si>
  <si>
    <t>北九州</t>
    <rPh sb="0" eb="3">
      <t>キタキュウシュウ</t>
    </rPh>
    <phoneticPr fontId="1"/>
  </si>
  <si>
    <r>
      <rPr>
        <b/>
        <sz val="9"/>
        <color indexed="10"/>
        <rFont val="ＭＳ Ｐゴシック"/>
        <family val="3"/>
        <charset val="128"/>
      </rPr>
      <t>灯台</t>
    </r>
    <r>
      <rPr>
        <b/>
        <sz val="9"/>
        <color indexed="56"/>
        <rFont val="ＭＳ Ｐゴシック"/>
        <family val="3"/>
        <charset val="128"/>
      </rPr>
      <t>：部崎灯台　</t>
    </r>
    <r>
      <rPr>
        <b/>
        <sz val="9"/>
        <color indexed="10"/>
        <rFont val="ＭＳ Ｐゴシック"/>
        <family val="3"/>
        <charset val="128"/>
      </rPr>
      <t>音風景、２１世紀風景</t>
    </r>
    <r>
      <rPr>
        <b/>
        <sz val="9"/>
        <color indexed="56"/>
        <rFont val="ＭＳ Ｐゴシック"/>
        <family val="3"/>
        <charset val="128"/>
      </rPr>
      <t>：関門海峡潮騒　</t>
    </r>
    <r>
      <rPr>
        <b/>
        <sz val="9"/>
        <color indexed="10"/>
        <rFont val="ＭＳ Ｐゴシック"/>
        <family val="3"/>
        <charset val="128"/>
      </rPr>
      <t>遊歩</t>
    </r>
    <r>
      <rPr>
        <b/>
        <sz val="9"/>
        <color indexed="56"/>
        <rFont val="ＭＳ Ｐゴシック"/>
        <family val="3"/>
        <charset val="128"/>
      </rPr>
      <t>：門司港レトロ　</t>
    </r>
    <r>
      <rPr>
        <b/>
        <sz val="9"/>
        <color indexed="10"/>
        <rFont val="ＭＳ Ｐゴシック"/>
        <family val="3"/>
        <charset val="128"/>
      </rPr>
      <t>森林浴の森</t>
    </r>
    <r>
      <rPr>
        <b/>
        <sz val="9"/>
        <color indexed="56"/>
        <rFont val="ＭＳ Ｐゴシック"/>
        <family val="3"/>
        <charset val="128"/>
      </rPr>
      <t xml:space="preserve">：足立公園
</t>
    </r>
    <r>
      <rPr>
        <b/>
        <sz val="9"/>
        <color indexed="10"/>
        <rFont val="ＭＳ Ｐゴシック"/>
        <family val="3"/>
        <charset val="128"/>
      </rPr>
      <t>道</t>
    </r>
    <r>
      <rPr>
        <b/>
        <sz val="9"/>
        <color indexed="56"/>
        <rFont val="ＭＳ Ｐゴシック"/>
        <family val="3"/>
        <charset val="128"/>
      </rPr>
      <t>：槻田あおぞら通り　</t>
    </r>
    <r>
      <rPr>
        <b/>
        <sz val="9"/>
        <color indexed="10"/>
        <rFont val="ＭＳ Ｐゴシック"/>
        <family val="3"/>
        <charset val="128"/>
      </rPr>
      <t>夜景</t>
    </r>
    <r>
      <rPr>
        <b/>
        <sz val="9"/>
        <color indexed="56"/>
        <rFont val="ＭＳ Ｐゴシック"/>
        <family val="3"/>
        <charset val="128"/>
      </rPr>
      <t>：皿倉山　</t>
    </r>
    <r>
      <rPr>
        <b/>
        <sz val="9"/>
        <color indexed="10"/>
        <rFont val="ＭＳ Ｐゴシック"/>
        <family val="3"/>
        <charset val="128"/>
      </rPr>
      <t>かおり風景</t>
    </r>
    <r>
      <rPr>
        <b/>
        <sz val="9"/>
        <color indexed="56"/>
        <rFont val="ＭＳ Ｐゴシック"/>
        <family val="3"/>
        <charset val="128"/>
      </rPr>
      <t>：合馬竹林　</t>
    </r>
    <r>
      <rPr>
        <b/>
        <sz val="9"/>
        <color indexed="10"/>
        <rFont val="ＭＳ Ｐゴシック"/>
        <family val="3"/>
        <charset val="128"/>
      </rPr>
      <t>むら景観</t>
    </r>
    <r>
      <rPr>
        <b/>
        <sz val="9"/>
        <color indexed="56"/>
        <rFont val="ＭＳ Ｐゴシック"/>
        <family val="3"/>
        <charset val="128"/>
      </rPr>
      <t>：等覚寺松会　</t>
    </r>
    <r>
      <rPr>
        <b/>
        <sz val="9"/>
        <color indexed="10"/>
        <rFont val="ＭＳ Ｐゴシック"/>
        <family val="3"/>
        <charset val="128"/>
      </rPr>
      <t>峠</t>
    </r>
    <r>
      <rPr>
        <b/>
        <sz val="9"/>
        <color indexed="56"/>
        <rFont val="ＭＳ Ｐゴシック"/>
        <family val="3"/>
        <charset val="128"/>
      </rPr>
      <t>：仲哀峠　</t>
    </r>
    <rPh sb="0" eb="2">
      <t>トウダイ</t>
    </rPh>
    <rPh sb="8" eb="9">
      <t>オト</t>
    </rPh>
    <rPh sb="9" eb="11">
      <t>フウケイ</t>
    </rPh>
    <rPh sb="14" eb="16">
      <t>セイキ</t>
    </rPh>
    <rPh sb="16" eb="18">
      <t>フウケイ</t>
    </rPh>
    <rPh sb="26" eb="28">
      <t>ユウホ</t>
    </rPh>
    <rPh sb="36" eb="39">
      <t>シンリンヨク</t>
    </rPh>
    <rPh sb="40" eb="41">
      <t>モリ</t>
    </rPh>
    <rPh sb="42" eb="44">
      <t>アダチ</t>
    </rPh>
    <rPh sb="44" eb="46">
      <t>コウエン</t>
    </rPh>
    <rPh sb="47" eb="48">
      <t>ミチ</t>
    </rPh>
    <rPh sb="58" eb="60">
      <t>ヤケイ</t>
    </rPh>
    <rPh sb="61" eb="62">
      <t>サラ</t>
    </rPh>
    <rPh sb="62" eb="64">
      <t>クラヤマ</t>
    </rPh>
    <rPh sb="68" eb="70">
      <t>フウケイ</t>
    </rPh>
    <rPh sb="78" eb="80">
      <t>ケイカン</t>
    </rPh>
    <rPh sb="87" eb="88">
      <t>トウゲ</t>
    </rPh>
    <rPh sb="89" eb="91">
      <t>チュウアイ</t>
    </rPh>
    <rPh sb="91" eb="92">
      <t>トウゲ</t>
    </rPh>
    <phoneticPr fontId="1"/>
  </si>
  <si>
    <t>大分県</t>
    <rPh sb="0" eb="3">
      <t>オオイタケン</t>
    </rPh>
    <phoneticPr fontId="1"/>
  </si>
  <si>
    <t>中津</t>
    <rPh sb="0" eb="2">
      <t>ナカツ</t>
    </rPh>
    <phoneticPr fontId="1"/>
  </si>
  <si>
    <r>
      <rPr>
        <b/>
        <sz val="9"/>
        <color indexed="10"/>
        <rFont val="ＭＳ Ｐゴシック"/>
        <family val="3"/>
        <charset val="128"/>
      </rPr>
      <t>巨木</t>
    </r>
    <r>
      <rPr>
        <b/>
        <sz val="9"/>
        <color indexed="56"/>
        <rFont val="ＭＳ Ｐゴシック"/>
        <family val="3"/>
        <charset val="128"/>
      </rPr>
      <t>：本庄の大楠　</t>
    </r>
    <r>
      <rPr>
        <b/>
        <sz val="9"/>
        <color indexed="10"/>
        <rFont val="ＭＳ Ｐゴシック"/>
        <family val="3"/>
        <charset val="128"/>
      </rPr>
      <t>自然</t>
    </r>
    <r>
      <rPr>
        <b/>
        <sz val="9"/>
        <color indexed="56"/>
        <rFont val="ＭＳ Ｐゴシック"/>
        <family val="3"/>
        <charset val="128"/>
      </rPr>
      <t>：豊前海岸　</t>
    </r>
    <r>
      <rPr>
        <b/>
        <sz val="9"/>
        <color indexed="10"/>
        <rFont val="ＭＳ Ｐゴシック"/>
        <family val="3"/>
        <charset val="128"/>
      </rPr>
      <t>都市公園</t>
    </r>
    <r>
      <rPr>
        <b/>
        <sz val="9"/>
        <color indexed="56"/>
        <rFont val="ＭＳ Ｐゴシック"/>
        <family val="3"/>
        <charset val="128"/>
      </rPr>
      <t>：天地山公園　</t>
    </r>
    <r>
      <rPr>
        <b/>
        <sz val="9"/>
        <color indexed="10"/>
        <rFont val="ＭＳ Ｐゴシック"/>
        <family val="3"/>
        <charset val="128"/>
      </rPr>
      <t>森林浴の森、自然、日本百景</t>
    </r>
    <r>
      <rPr>
        <b/>
        <sz val="9"/>
        <color indexed="56"/>
        <rFont val="ＭＳ Ｐゴシック"/>
        <family val="3"/>
        <charset val="128"/>
      </rPr>
      <t>：英彦山</t>
    </r>
    <rPh sb="0" eb="2">
      <t>キョボク</t>
    </rPh>
    <rPh sb="3" eb="5">
      <t>ホンジョウ</t>
    </rPh>
    <rPh sb="6" eb="8">
      <t>オオクス</t>
    </rPh>
    <rPh sb="9" eb="11">
      <t>シゼン</t>
    </rPh>
    <rPh sb="12" eb="14">
      <t>ブゼン</t>
    </rPh>
    <rPh sb="14" eb="16">
      <t>カイガン</t>
    </rPh>
    <rPh sb="17" eb="19">
      <t>トシ</t>
    </rPh>
    <rPh sb="19" eb="21">
      <t>コウエン</t>
    </rPh>
    <rPh sb="22" eb="24">
      <t>テンチ</t>
    </rPh>
    <rPh sb="24" eb="25">
      <t>ヤマ</t>
    </rPh>
    <rPh sb="25" eb="27">
      <t>コウエン</t>
    </rPh>
    <rPh sb="28" eb="31">
      <t>シンリンヨク</t>
    </rPh>
    <rPh sb="32" eb="33">
      <t>モリ</t>
    </rPh>
    <rPh sb="34" eb="36">
      <t>シゼン</t>
    </rPh>
    <rPh sb="37" eb="39">
      <t>ニホン</t>
    </rPh>
    <rPh sb="39" eb="41">
      <t>ヒャッケイ</t>
    </rPh>
    <rPh sb="42" eb="43">
      <t>エイ</t>
    </rPh>
    <rPh sb="43" eb="44">
      <t>ヒコ</t>
    </rPh>
    <rPh sb="44" eb="45">
      <t>ヤマ</t>
    </rPh>
    <phoneticPr fontId="1"/>
  </si>
  <si>
    <r>
      <rPr>
        <b/>
        <sz val="9"/>
        <color indexed="10"/>
        <rFont val="ＭＳ Ｐゴシック"/>
        <family val="3"/>
        <charset val="128"/>
      </rPr>
      <t>音風景</t>
    </r>
    <r>
      <rPr>
        <b/>
        <sz val="9"/>
        <color indexed="56"/>
        <rFont val="ＭＳ Ｐゴシック"/>
        <family val="3"/>
        <charset val="128"/>
      </rPr>
      <t>：小鹿田皿山の唐臼　</t>
    </r>
    <r>
      <rPr>
        <b/>
        <sz val="9"/>
        <color indexed="10"/>
        <rFont val="ＭＳ Ｐゴシック"/>
        <family val="3"/>
        <charset val="128"/>
      </rPr>
      <t>歴史の道</t>
    </r>
    <r>
      <rPr>
        <b/>
        <sz val="9"/>
        <color indexed="56"/>
        <rFont val="ＭＳ Ｐゴシック"/>
        <family val="3"/>
        <charset val="128"/>
      </rPr>
      <t>：中津街道　</t>
    </r>
    <r>
      <rPr>
        <b/>
        <sz val="9"/>
        <color indexed="10"/>
        <rFont val="ＭＳ Ｐゴシック"/>
        <family val="3"/>
        <charset val="128"/>
      </rPr>
      <t>棚田</t>
    </r>
    <r>
      <rPr>
        <b/>
        <sz val="9"/>
        <color indexed="56"/>
        <rFont val="ＭＳ Ｐゴシック"/>
        <family val="3"/>
        <charset val="128"/>
      </rPr>
      <t>：山国羽高　</t>
    </r>
    <r>
      <rPr>
        <b/>
        <sz val="9"/>
        <color indexed="10"/>
        <rFont val="ＭＳ Ｐゴシック"/>
        <family val="3"/>
        <charset val="128"/>
      </rPr>
      <t>百寺</t>
    </r>
    <r>
      <rPr>
        <b/>
        <sz val="9"/>
        <color indexed="56"/>
        <rFont val="ＭＳ Ｐゴシック"/>
        <family val="3"/>
        <charset val="128"/>
      </rPr>
      <t xml:space="preserve">：羅漢寺
</t>
    </r>
    <r>
      <rPr>
        <b/>
        <sz val="9"/>
        <color indexed="10"/>
        <rFont val="ＭＳ Ｐゴシック"/>
        <family val="3"/>
        <charset val="128"/>
      </rPr>
      <t>渓谷、風景、日本百景、名勝</t>
    </r>
    <r>
      <rPr>
        <b/>
        <sz val="9"/>
        <color indexed="56"/>
        <rFont val="ＭＳ Ｐゴシック"/>
        <family val="3"/>
        <charset val="128"/>
      </rPr>
      <t>：耶馬渓</t>
    </r>
    <rPh sb="0" eb="1">
      <t>オト</t>
    </rPh>
    <rPh sb="1" eb="3">
      <t>フウケイ</t>
    </rPh>
    <rPh sb="13" eb="15">
      <t>レキシ</t>
    </rPh>
    <rPh sb="16" eb="17">
      <t>ミチ</t>
    </rPh>
    <rPh sb="18" eb="20">
      <t>ナカツ</t>
    </rPh>
    <rPh sb="20" eb="22">
      <t>カイドウ</t>
    </rPh>
    <rPh sb="23" eb="25">
      <t>タナダ</t>
    </rPh>
    <rPh sb="26" eb="27">
      <t>ヤマ</t>
    </rPh>
    <rPh sb="27" eb="28">
      <t>クニ</t>
    </rPh>
    <rPh sb="28" eb="29">
      <t>ハ</t>
    </rPh>
    <rPh sb="29" eb="30">
      <t>ダカ</t>
    </rPh>
    <rPh sb="31" eb="32">
      <t>ヒャク</t>
    </rPh>
    <rPh sb="32" eb="33">
      <t>テラ</t>
    </rPh>
    <rPh sb="38" eb="40">
      <t>ケイコク</t>
    </rPh>
    <rPh sb="41" eb="43">
      <t>フウケイ</t>
    </rPh>
    <rPh sb="44" eb="46">
      <t>ニホン</t>
    </rPh>
    <rPh sb="46" eb="48">
      <t>ヒャッケイ</t>
    </rPh>
    <rPh sb="49" eb="51">
      <t>メイショウ</t>
    </rPh>
    <rPh sb="52" eb="55">
      <t>ヤバケイ</t>
    </rPh>
    <phoneticPr fontId="1"/>
  </si>
  <si>
    <t>国東半島</t>
    <rPh sb="0" eb="1">
      <t>クニ</t>
    </rPh>
    <rPh sb="1" eb="2">
      <t>ヒガシ</t>
    </rPh>
    <rPh sb="2" eb="4">
      <t>ハントウ</t>
    </rPh>
    <phoneticPr fontId="1"/>
  </si>
  <si>
    <r>
      <rPr>
        <b/>
        <sz val="9"/>
        <color indexed="10"/>
        <rFont val="ＭＳ Ｐゴシック"/>
        <family val="3"/>
        <charset val="128"/>
      </rPr>
      <t>神社、国宝</t>
    </r>
    <r>
      <rPr>
        <b/>
        <sz val="9"/>
        <color indexed="56"/>
        <rFont val="ＭＳ Ｐゴシック"/>
        <family val="3"/>
        <charset val="128"/>
      </rPr>
      <t>：宇佐神宮　</t>
    </r>
    <r>
      <rPr>
        <b/>
        <sz val="9"/>
        <color indexed="10"/>
        <rFont val="ＭＳ Ｐゴシック"/>
        <family val="3"/>
        <charset val="128"/>
      </rPr>
      <t>夕日</t>
    </r>
    <r>
      <rPr>
        <b/>
        <sz val="9"/>
        <color indexed="56"/>
        <rFont val="ＭＳ Ｐゴシック"/>
        <family val="3"/>
        <charset val="128"/>
      </rPr>
      <t>：真玉海岸　</t>
    </r>
    <r>
      <rPr>
        <b/>
        <sz val="9"/>
        <color indexed="10"/>
        <rFont val="ＭＳ Ｐゴシック"/>
        <family val="3"/>
        <charset val="128"/>
      </rPr>
      <t>自然</t>
    </r>
    <r>
      <rPr>
        <b/>
        <sz val="9"/>
        <color indexed="56"/>
        <rFont val="ＭＳ Ｐゴシック"/>
        <family val="3"/>
        <charset val="128"/>
      </rPr>
      <t>：文殊仙寺　</t>
    </r>
    <r>
      <rPr>
        <b/>
        <sz val="9"/>
        <color indexed="10"/>
        <rFont val="ＭＳ Ｐゴシック"/>
        <family val="3"/>
        <charset val="128"/>
      </rPr>
      <t>森林浴の森</t>
    </r>
    <r>
      <rPr>
        <b/>
        <sz val="9"/>
        <color indexed="56"/>
        <rFont val="ＭＳ Ｐゴシック"/>
        <family val="3"/>
        <charset val="128"/>
      </rPr>
      <t>：両子山遊歩道　</t>
    </r>
    <r>
      <rPr>
        <b/>
        <sz val="9"/>
        <color indexed="10"/>
        <rFont val="ＭＳ Ｐゴシック"/>
        <family val="3"/>
        <charset val="128"/>
      </rPr>
      <t>秘境</t>
    </r>
    <r>
      <rPr>
        <b/>
        <sz val="9"/>
        <color indexed="56"/>
        <rFont val="ＭＳ Ｐゴシック"/>
        <family val="3"/>
        <charset val="128"/>
      </rPr>
      <t xml:space="preserve">：六郷満山
</t>
    </r>
    <r>
      <rPr>
        <b/>
        <sz val="9"/>
        <color indexed="10"/>
        <rFont val="ＭＳ Ｐゴシック"/>
        <family val="3"/>
        <charset val="128"/>
      </rPr>
      <t>新日本観光地</t>
    </r>
    <r>
      <rPr>
        <b/>
        <sz val="9"/>
        <color indexed="56"/>
        <rFont val="ＭＳ Ｐゴシック"/>
        <family val="3"/>
        <charset val="128"/>
      </rPr>
      <t>：国東半島　</t>
    </r>
    <r>
      <rPr>
        <b/>
        <sz val="9"/>
        <color indexed="10"/>
        <rFont val="ＭＳ Ｐゴシック"/>
        <family val="3"/>
        <charset val="128"/>
      </rPr>
      <t>百寺、国宝</t>
    </r>
    <r>
      <rPr>
        <b/>
        <sz val="9"/>
        <color indexed="56"/>
        <rFont val="ＭＳ Ｐゴシック"/>
        <family val="3"/>
        <charset val="128"/>
      </rPr>
      <t>：富貴寺　</t>
    </r>
    <r>
      <rPr>
        <b/>
        <sz val="9"/>
        <color indexed="10"/>
        <rFont val="ＭＳ Ｐゴシック"/>
        <family val="3"/>
        <charset val="128"/>
      </rPr>
      <t>白砂青松、快水浴場</t>
    </r>
    <r>
      <rPr>
        <b/>
        <sz val="9"/>
        <color indexed="56"/>
        <rFont val="ＭＳ Ｐゴシック"/>
        <family val="3"/>
        <charset val="128"/>
      </rPr>
      <t>：奈田海岸</t>
    </r>
    <rPh sb="0" eb="2">
      <t>ジンジャ</t>
    </rPh>
    <rPh sb="3" eb="5">
      <t>コクホウ</t>
    </rPh>
    <rPh sb="6" eb="8">
      <t>ウサ</t>
    </rPh>
    <rPh sb="8" eb="10">
      <t>ジングウ</t>
    </rPh>
    <rPh sb="11" eb="13">
      <t>ユウヒ</t>
    </rPh>
    <rPh sb="14" eb="16">
      <t>マタマ</t>
    </rPh>
    <rPh sb="16" eb="18">
      <t>カイガン</t>
    </rPh>
    <rPh sb="19" eb="21">
      <t>シゼン</t>
    </rPh>
    <rPh sb="22" eb="24">
      <t>モンジュ</t>
    </rPh>
    <rPh sb="24" eb="25">
      <t>セン</t>
    </rPh>
    <rPh sb="25" eb="26">
      <t>テラ</t>
    </rPh>
    <rPh sb="27" eb="30">
      <t>シンリンヨク</t>
    </rPh>
    <rPh sb="31" eb="32">
      <t>モリ</t>
    </rPh>
    <rPh sb="33" eb="35">
      <t>フタゴ</t>
    </rPh>
    <rPh sb="35" eb="36">
      <t>ヤマ</t>
    </rPh>
    <rPh sb="36" eb="39">
      <t>ユウホドウ</t>
    </rPh>
    <rPh sb="40" eb="42">
      <t>ヒキョウ</t>
    </rPh>
    <rPh sb="43" eb="45">
      <t>ロクゴウ</t>
    </rPh>
    <rPh sb="45" eb="47">
      <t>マンザン</t>
    </rPh>
    <rPh sb="48" eb="51">
      <t>シンニホン</t>
    </rPh>
    <rPh sb="51" eb="54">
      <t>カンコウチ</t>
    </rPh>
    <rPh sb="55" eb="56">
      <t>クニ</t>
    </rPh>
    <rPh sb="56" eb="57">
      <t>ヒガシ</t>
    </rPh>
    <rPh sb="57" eb="59">
      <t>ハントウ</t>
    </rPh>
    <rPh sb="60" eb="61">
      <t>ヒャク</t>
    </rPh>
    <rPh sb="61" eb="62">
      <t>テラ</t>
    </rPh>
    <rPh sb="63" eb="65">
      <t>コクホウ</t>
    </rPh>
    <rPh sb="66" eb="68">
      <t>フキ</t>
    </rPh>
    <rPh sb="68" eb="69">
      <t>テラ</t>
    </rPh>
    <rPh sb="70" eb="72">
      <t>シロスナ</t>
    </rPh>
    <rPh sb="72" eb="74">
      <t>アオマツ</t>
    </rPh>
    <rPh sb="75" eb="76">
      <t>ココロヨ</t>
    </rPh>
    <rPh sb="76" eb="78">
      <t>スイヨク</t>
    </rPh>
    <rPh sb="78" eb="79">
      <t>ジョウ</t>
    </rPh>
    <rPh sb="80" eb="82">
      <t>ナタ</t>
    </rPh>
    <rPh sb="82" eb="84">
      <t>カイガン</t>
    </rPh>
    <phoneticPr fontId="1"/>
  </si>
  <si>
    <r>
      <rPr>
        <b/>
        <sz val="9"/>
        <color indexed="10"/>
        <rFont val="ＭＳ Ｐゴシック"/>
        <family val="3"/>
        <charset val="128"/>
      </rPr>
      <t>滝</t>
    </r>
    <r>
      <rPr>
        <b/>
        <sz val="9"/>
        <color indexed="56"/>
        <rFont val="ＭＳ Ｐゴシック"/>
        <family val="3"/>
        <charset val="128"/>
      </rPr>
      <t>：西椎屋の滝　</t>
    </r>
    <r>
      <rPr>
        <b/>
        <sz val="9"/>
        <color indexed="10"/>
        <rFont val="ＭＳ Ｐゴシック"/>
        <family val="3"/>
        <charset val="128"/>
      </rPr>
      <t>棚田</t>
    </r>
    <r>
      <rPr>
        <b/>
        <sz val="9"/>
        <color indexed="56"/>
        <rFont val="ＭＳ Ｐゴシック"/>
        <family val="3"/>
        <charset val="128"/>
      </rPr>
      <t>：院内両合　</t>
    </r>
    <r>
      <rPr>
        <b/>
        <sz val="9"/>
        <color indexed="10"/>
        <rFont val="ＭＳ Ｐゴシック"/>
        <family val="3"/>
        <charset val="128"/>
      </rPr>
      <t>滝</t>
    </r>
    <r>
      <rPr>
        <b/>
        <sz val="9"/>
        <color indexed="56"/>
        <rFont val="ＭＳ Ｐゴシック"/>
        <family val="3"/>
        <charset val="128"/>
      </rPr>
      <t>：東椎屋の滝　</t>
    </r>
    <r>
      <rPr>
        <b/>
        <sz val="9"/>
        <color indexed="10"/>
        <rFont val="ＭＳ Ｐゴシック"/>
        <family val="3"/>
        <charset val="128"/>
      </rPr>
      <t>棚田</t>
    </r>
    <r>
      <rPr>
        <b/>
        <sz val="9"/>
        <color indexed="56"/>
        <rFont val="ＭＳ Ｐゴシック"/>
        <family val="3"/>
        <charset val="128"/>
      </rPr>
      <t>：狭間奥詰　</t>
    </r>
    <r>
      <rPr>
        <b/>
        <sz val="9"/>
        <color indexed="10"/>
        <rFont val="ＭＳ Ｐゴシック"/>
        <family val="3"/>
        <charset val="128"/>
      </rPr>
      <t>棚田</t>
    </r>
    <r>
      <rPr>
        <b/>
        <sz val="9"/>
        <color indexed="56"/>
        <rFont val="ＭＳ Ｐゴシック"/>
        <family val="3"/>
        <charset val="128"/>
      </rPr>
      <t>：別府内成</t>
    </r>
    <rPh sb="0" eb="1">
      <t>タキ</t>
    </rPh>
    <rPh sb="2" eb="3">
      <t>ニシ</t>
    </rPh>
    <rPh sb="3" eb="4">
      <t>シイ</t>
    </rPh>
    <rPh sb="4" eb="5">
      <t>ヤ</t>
    </rPh>
    <rPh sb="6" eb="7">
      <t>タキ</t>
    </rPh>
    <rPh sb="8" eb="10">
      <t>タナダ</t>
    </rPh>
    <rPh sb="11" eb="13">
      <t>インナイ</t>
    </rPh>
    <rPh sb="13" eb="14">
      <t>リョウ</t>
    </rPh>
    <rPh sb="14" eb="15">
      <t>アイ</t>
    </rPh>
    <rPh sb="16" eb="17">
      <t>タキ</t>
    </rPh>
    <rPh sb="18" eb="19">
      <t>ヒガシ</t>
    </rPh>
    <rPh sb="19" eb="20">
      <t>シイ</t>
    </rPh>
    <rPh sb="20" eb="21">
      <t>ヤ</t>
    </rPh>
    <rPh sb="22" eb="23">
      <t>タキ</t>
    </rPh>
    <rPh sb="24" eb="26">
      <t>タナダ</t>
    </rPh>
    <rPh sb="27" eb="29">
      <t>ハザマ</t>
    </rPh>
    <rPh sb="29" eb="30">
      <t>オク</t>
    </rPh>
    <rPh sb="30" eb="31">
      <t>ツメ</t>
    </rPh>
    <rPh sb="32" eb="34">
      <t>タナダ</t>
    </rPh>
    <rPh sb="35" eb="37">
      <t>ベップ</t>
    </rPh>
    <rPh sb="37" eb="38">
      <t>ウチ</t>
    </rPh>
    <rPh sb="38" eb="39">
      <t>シゲル</t>
    </rPh>
    <phoneticPr fontId="1"/>
  </si>
  <si>
    <t>宇佐</t>
    <rPh sb="0" eb="2">
      <t>ウサ</t>
    </rPh>
    <phoneticPr fontId="1"/>
  </si>
  <si>
    <t>湯布院、別府、大分</t>
    <rPh sb="0" eb="3">
      <t>ユフイン</t>
    </rPh>
    <rPh sb="4" eb="6">
      <t>ベップ</t>
    </rPh>
    <rPh sb="7" eb="9">
      <t>オオイタ</t>
    </rPh>
    <phoneticPr fontId="1"/>
  </si>
  <si>
    <t>南部</t>
    <rPh sb="0" eb="2">
      <t>ナンブ</t>
    </rPh>
    <phoneticPr fontId="1"/>
  </si>
  <si>
    <r>
      <rPr>
        <b/>
        <sz val="9"/>
        <color indexed="10"/>
        <rFont val="ＭＳ Ｐゴシック"/>
        <family val="3"/>
        <charset val="128"/>
      </rPr>
      <t>快水浴場</t>
    </r>
    <r>
      <rPr>
        <b/>
        <sz val="9"/>
        <color indexed="56"/>
        <rFont val="ＭＳ Ｐゴシック"/>
        <family val="3"/>
        <charset val="128"/>
      </rPr>
      <t>：下阿蘇　</t>
    </r>
    <r>
      <rPr>
        <b/>
        <sz val="9"/>
        <color indexed="10"/>
        <rFont val="ＭＳ Ｐゴシック"/>
        <family val="3"/>
        <charset val="128"/>
      </rPr>
      <t>快水浴場</t>
    </r>
    <r>
      <rPr>
        <b/>
        <sz val="9"/>
        <color indexed="56"/>
        <rFont val="ＭＳ Ｐゴシック"/>
        <family val="3"/>
        <charset val="128"/>
      </rPr>
      <t>：須美江</t>
    </r>
    <rPh sb="0" eb="1">
      <t>ココロヨ</t>
    </rPh>
    <rPh sb="1" eb="3">
      <t>スイヨク</t>
    </rPh>
    <rPh sb="3" eb="4">
      <t>ジョウ</t>
    </rPh>
    <rPh sb="5" eb="6">
      <t>シタ</t>
    </rPh>
    <rPh sb="6" eb="8">
      <t>アソ</t>
    </rPh>
    <rPh sb="14" eb="15">
      <t>ス</t>
    </rPh>
    <rPh sb="15" eb="16">
      <t>ウツク</t>
    </rPh>
    <rPh sb="16" eb="17">
      <t>エ</t>
    </rPh>
    <phoneticPr fontId="1"/>
  </si>
  <si>
    <t>延岡</t>
    <rPh sb="0" eb="2">
      <t>ノベオカ</t>
    </rPh>
    <phoneticPr fontId="1"/>
  </si>
  <si>
    <t>高千穂</t>
    <rPh sb="0" eb="3">
      <t>タカチホ</t>
    </rPh>
    <phoneticPr fontId="1"/>
  </si>
  <si>
    <r>
      <rPr>
        <b/>
        <sz val="9"/>
        <color indexed="10"/>
        <rFont val="ＭＳ Ｐゴシック"/>
        <family val="3"/>
        <charset val="128"/>
      </rPr>
      <t>渓谷、秘境、遊歩、観光地、風景、２１世紀風景、日本百景、名勝</t>
    </r>
    <r>
      <rPr>
        <b/>
        <sz val="9"/>
        <color indexed="56"/>
        <rFont val="ＭＳ Ｐゴシック"/>
        <family val="3"/>
        <charset val="128"/>
      </rPr>
      <t>：高千穂峡　</t>
    </r>
    <r>
      <rPr>
        <b/>
        <sz val="9"/>
        <color indexed="10"/>
        <rFont val="ＭＳ Ｐゴシック"/>
        <family val="3"/>
        <charset val="128"/>
      </rPr>
      <t>滝</t>
    </r>
    <r>
      <rPr>
        <b/>
        <sz val="9"/>
        <color indexed="56"/>
        <rFont val="ＭＳ Ｐゴシック"/>
        <family val="3"/>
        <charset val="128"/>
      </rPr>
      <t xml:space="preserve">：真名井の滝
</t>
    </r>
    <r>
      <rPr>
        <b/>
        <sz val="9"/>
        <color indexed="10"/>
        <rFont val="ＭＳ Ｐゴシック"/>
        <family val="3"/>
        <charset val="128"/>
      </rPr>
      <t>棚田</t>
    </r>
    <r>
      <rPr>
        <b/>
        <sz val="9"/>
        <color indexed="56"/>
        <rFont val="ＭＳ Ｐゴシック"/>
        <family val="3"/>
        <charset val="128"/>
      </rPr>
      <t>：高千穂栃又　</t>
    </r>
    <r>
      <rPr>
        <b/>
        <sz val="9"/>
        <color indexed="10"/>
        <rFont val="ＭＳ Ｐゴシック"/>
        <family val="3"/>
        <charset val="128"/>
      </rPr>
      <t>棚田</t>
    </r>
    <r>
      <rPr>
        <b/>
        <sz val="9"/>
        <color indexed="56"/>
        <rFont val="ＭＳ Ｐゴシック"/>
        <family val="3"/>
        <charset val="128"/>
      </rPr>
      <t>：日之影石垣村　</t>
    </r>
    <r>
      <rPr>
        <b/>
        <sz val="9"/>
        <color indexed="10"/>
        <rFont val="ＭＳ Ｐゴシック"/>
        <family val="3"/>
        <charset val="128"/>
      </rPr>
      <t>遊歩、むら景観</t>
    </r>
    <r>
      <rPr>
        <b/>
        <sz val="9"/>
        <color indexed="56"/>
        <rFont val="ＭＳ Ｐゴシック"/>
        <family val="3"/>
        <charset val="128"/>
      </rPr>
      <t>：日之影　</t>
    </r>
    <r>
      <rPr>
        <b/>
        <sz val="9"/>
        <color indexed="10"/>
        <rFont val="ＭＳ Ｐゴシック"/>
        <family val="3"/>
        <charset val="128"/>
      </rPr>
      <t>名勝</t>
    </r>
    <r>
      <rPr>
        <b/>
        <sz val="9"/>
        <color indexed="56"/>
        <rFont val="ＭＳ Ｐゴシック"/>
        <family val="3"/>
        <charset val="128"/>
      </rPr>
      <t xml:space="preserve">：比叡山と矢筈岳
</t>
    </r>
    <r>
      <rPr>
        <b/>
        <sz val="9"/>
        <color indexed="10"/>
        <rFont val="ＭＳ Ｐゴシック"/>
        <family val="3"/>
        <charset val="128"/>
      </rPr>
      <t>かおり風景</t>
    </r>
    <r>
      <rPr>
        <b/>
        <sz val="9"/>
        <color indexed="56"/>
        <rFont val="ＭＳ Ｐゴシック"/>
        <family val="3"/>
        <charset val="128"/>
      </rPr>
      <t>：五ヶ瀬川鮎　</t>
    </r>
    <r>
      <rPr>
        <b/>
        <sz val="9"/>
        <color indexed="10"/>
        <rFont val="ＭＳ Ｐゴシック"/>
        <family val="3"/>
        <charset val="128"/>
      </rPr>
      <t>滝</t>
    </r>
    <r>
      <rPr>
        <b/>
        <sz val="9"/>
        <color indexed="56"/>
        <rFont val="ＭＳ Ｐゴシック"/>
        <family val="3"/>
        <charset val="128"/>
      </rPr>
      <t>：行縢の滝　</t>
    </r>
    <r>
      <rPr>
        <b/>
        <sz val="9"/>
        <color indexed="10"/>
        <rFont val="ＭＳ Ｐゴシック"/>
        <family val="3"/>
        <charset val="128"/>
      </rPr>
      <t>夜景</t>
    </r>
    <r>
      <rPr>
        <b/>
        <sz val="9"/>
        <color indexed="56"/>
        <rFont val="ＭＳ Ｐゴシック"/>
        <family val="3"/>
        <charset val="128"/>
      </rPr>
      <t>：愛宕山公園　</t>
    </r>
    <r>
      <rPr>
        <b/>
        <sz val="9"/>
        <color indexed="17"/>
        <rFont val="ＭＳ Ｐゴシック"/>
        <family val="3"/>
        <charset val="128"/>
      </rPr>
      <t xml:space="preserve">※比叡山と矢筈岳は道が時間規制でバス
</t>
    </r>
    <r>
      <rPr>
        <b/>
        <sz val="9"/>
        <color indexed="10"/>
        <rFont val="ＭＳ Ｐゴシック"/>
        <family val="3"/>
        <charset val="128"/>
      </rPr>
      <t>渓谷</t>
    </r>
    <r>
      <rPr>
        <b/>
        <sz val="9"/>
        <color indexed="56"/>
        <rFont val="ＭＳ Ｐゴシック"/>
        <family val="3"/>
        <charset val="128"/>
      </rPr>
      <t>：蘇陽峡(熊本）</t>
    </r>
    <rPh sb="0" eb="2">
      <t>ケイコク</t>
    </rPh>
    <rPh sb="3" eb="5">
      <t>ヒキョウ</t>
    </rPh>
    <rPh sb="6" eb="8">
      <t>ユウホ</t>
    </rPh>
    <rPh sb="9" eb="12">
      <t>カンコウチ</t>
    </rPh>
    <rPh sb="13" eb="15">
      <t>フウケイ</t>
    </rPh>
    <rPh sb="18" eb="20">
      <t>セイキ</t>
    </rPh>
    <rPh sb="20" eb="22">
      <t>フウケイ</t>
    </rPh>
    <rPh sb="23" eb="25">
      <t>ニホン</t>
    </rPh>
    <rPh sb="25" eb="27">
      <t>ヒャッケイ</t>
    </rPh>
    <rPh sb="28" eb="30">
      <t>メイショウ</t>
    </rPh>
    <rPh sb="31" eb="34">
      <t>タカチホ</t>
    </rPh>
    <rPh sb="34" eb="35">
      <t>キョウ</t>
    </rPh>
    <rPh sb="36" eb="37">
      <t>タキ</t>
    </rPh>
    <rPh sb="78" eb="81">
      <t>ヒエイザン</t>
    </rPh>
    <rPh sb="82" eb="83">
      <t>ヤ</t>
    </rPh>
    <rPh sb="83" eb="84">
      <t>ハズ</t>
    </rPh>
    <rPh sb="84" eb="85">
      <t>タケ</t>
    </rPh>
    <rPh sb="123" eb="124">
      <t>ミチ</t>
    </rPh>
    <rPh sb="125" eb="127">
      <t>ジカン</t>
    </rPh>
    <rPh sb="127" eb="129">
      <t>キセイ</t>
    </rPh>
    <rPh sb="133" eb="135">
      <t>ケイコク</t>
    </rPh>
    <rPh sb="136" eb="137">
      <t>ソ</t>
    </rPh>
    <rPh sb="137" eb="138">
      <t>ヨウ</t>
    </rPh>
    <rPh sb="138" eb="139">
      <t>キョウ</t>
    </rPh>
    <rPh sb="140" eb="142">
      <t>クマモト</t>
    </rPh>
    <phoneticPr fontId="1"/>
  </si>
  <si>
    <t>熊本県</t>
    <rPh sb="0" eb="3">
      <t>クマモトケン</t>
    </rPh>
    <phoneticPr fontId="1"/>
  </si>
  <si>
    <t>五ケ瀬、椎葉</t>
    <rPh sb="0" eb="3">
      <t>ゴカセ</t>
    </rPh>
    <rPh sb="4" eb="6">
      <t>シイバ</t>
    </rPh>
    <phoneticPr fontId="1"/>
  </si>
  <si>
    <r>
      <rPr>
        <b/>
        <sz val="9"/>
        <color indexed="10"/>
        <rFont val="ＭＳ Ｐゴシック"/>
        <family val="3"/>
        <charset val="128"/>
      </rPr>
      <t>桜名所</t>
    </r>
    <r>
      <rPr>
        <b/>
        <sz val="9"/>
        <color indexed="56"/>
        <rFont val="ＭＳ Ｐゴシック"/>
        <family val="3"/>
        <charset val="128"/>
      </rPr>
      <t>：市房ダム湖畔　</t>
    </r>
    <r>
      <rPr>
        <b/>
        <sz val="9"/>
        <color indexed="10"/>
        <rFont val="ＭＳ Ｐゴシック"/>
        <family val="3"/>
        <charset val="128"/>
      </rPr>
      <t>峠</t>
    </r>
    <r>
      <rPr>
        <b/>
        <sz val="9"/>
        <color indexed="56"/>
        <rFont val="ＭＳ Ｐゴシック"/>
        <family val="3"/>
        <charset val="128"/>
      </rPr>
      <t>：湯山峠　</t>
    </r>
    <r>
      <rPr>
        <b/>
        <sz val="9"/>
        <color indexed="10"/>
        <rFont val="ＭＳ Ｐゴシック"/>
        <family val="3"/>
        <charset val="128"/>
      </rPr>
      <t>自然</t>
    </r>
    <r>
      <rPr>
        <b/>
        <sz val="9"/>
        <color indexed="56"/>
        <rFont val="ＭＳ Ｐゴシック"/>
        <family val="3"/>
        <charset val="128"/>
      </rPr>
      <t>：市房山　</t>
    </r>
    <r>
      <rPr>
        <b/>
        <sz val="9"/>
        <color indexed="10"/>
        <rFont val="ＭＳ Ｐゴシック"/>
        <family val="3"/>
        <charset val="128"/>
      </rPr>
      <t>名城</t>
    </r>
    <r>
      <rPr>
        <b/>
        <sz val="9"/>
        <color indexed="56"/>
        <rFont val="ＭＳ Ｐゴシック"/>
        <family val="3"/>
        <charset val="128"/>
      </rPr>
      <t>：人吉城　</t>
    </r>
    <r>
      <rPr>
        <b/>
        <sz val="9"/>
        <color indexed="10"/>
        <rFont val="ＭＳ Ｐゴシック"/>
        <family val="3"/>
        <charset val="128"/>
      </rPr>
      <t>百寺</t>
    </r>
    <r>
      <rPr>
        <b/>
        <sz val="9"/>
        <color indexed="56"/>
        <rFont val="ＭＳ Ｐゴシック"/>
        <family val="3"/>
        <charset val="128"/>
      </rPr>
      <t>：人吉別院　</t>
    </r>
    <r>
      <rPr>
        <b/>
        <sz val="9"/>
        <color indexed="10"/>
        <rFont val="ＭＳ Ｐゴシック"/>
        <family val="3"/>
        <charset val="128"/>
      </rPr>
      <t>国宝</t>
    </r>
    <r>
      <rPr>
        <b/>
        <sz val="9"/>
        <color indexed="56"/>
        <rFont val="ＭＳ Ｐゴシック"/>
        <family val="3"/>
        <charset val="128"/>
      </rPr>
      <t xml:space="preserve">：青井阿蘇神社
</t>
    </r>
    <r>
      <rPr>
        <b/>
        <sz val="9"/>
        <color indexed="10"/>
        <rFont val="ＭＳ Ｐゴシック"/>
        <family val="3"/>
        <charset val="128"/>
      </rPr>
      <t>滝</t>
    </r>
    <r>
      <rPr>
        <b/>
        <sz val="9"/>
        <color indexed="56"/>
        <rFont val="ＭＳ Ｐゴシック"/>
        <family val="3"/>
        <charset val="128"/>
      </rPr>
      <t>：鹿目の滝　</t>
    </r>
    <r>
      <rPr>
        <b/>
        <sz val="9"/>
        <color indexed="10"/>
        <rFont val="ＭＳ Ｐゴシック"/>
        <family val="3"/>
        <charset val="128"/>
      </rPr>
      <t>日本百景</t>
    </r>
    <r>
      <rPr>
        <b/>
        <sz val="9"/>
        <color indexed="56"/>
        <rFont val="ＭＳ Ｐゴシック"/>
        <family val="3"/>
        <charset val="128"/>
      </rPr>
      <t>：球磨川　</t>
    </r>
    <r>
      <rPr>
        <b/>
        <sz val="9"/>
        <color indexed="10"/>
        <rFont val="ＭＳ Ｐゴシック"/>
        <family val="3"/>
        <charset val="128"/>
      </rPr>
      <t>棚田</t>
    </r>
    <r>
      <rPr>
        <b/>
        <sz val="9"/>
        <color indexed="56"/>
        <rFont val="ＭＳ Ｐゴシック"/>
        <family val="3"/>
        <charset val="128"/>
      </rPr>
      <t>：鬼ノ口　</t>
    </r>
    <r>
      <rPr>
        <b/>
        <sz val="9"/>
        <color indexed="10"/>
        <rFont val="ＭＳ Ｐゴシック"/>
        <family val="3"/>
        <charset val="128"/>
      </rPr>
      <t>棚田</t>
    </r>
    <r>
      <rPr>
        <b/>
        <sz val="9"/>
        <color indexed="56"/>
        <rFont val="ＭＳ Ｐゴシック"/>
        <family val="3"/>
        <charset val="128"/>
      </rPr>
      <t>：松谷</t>
    </r>
    <rPh sb="0" eb="3">
      <t>サクラメイショ</t>
    </rPh>
    <rPh sb="11" eb="12">
      <t>トウゲ</t>
    </rPh>
    <rPh sb="13" eb="15">
      <t>ユヤマ</t>
    </rPh>
    <rPh sb="15" eb="16">
      <t>トウゲ</t>
    </rPh>
    <rPh sb="17" eb="19">
      <t>シゼン</t>
    </rPh>
    <rPh sb="22" eb="23">
      <t>ヤマ</t>
    </rPh>
    <rPh sb="24" eb="26">
      <t>メイジョウ</t>
    </rPh>
    <rPh sb="27" eb="29">
      <t>ヒトヨシ</t>
    </rPh>
    <rPh sb="29" eb="30">
      <t>シロ</t>
    </rPh>
    <rPh sb="31" eb="32">
      <t>ヒャク</t>
    </rPh>
    <rPh sb="32" eb="33">
      <t>テラ</t>
    </rPh>
    <rPh sb="34" eb="36">
      <t>ヒトヨシ</t>
    </rPh>
    <rPh sb="36" eb="38">
      <t>ベツイン</t>
    </rPh>
    <rPh sb="39" eb="41">
      <t>コクホウ</t>
    </rPh>
    <rPh sb="42" eb="44">
      <t>アオイ</t>
    </rPh>
    <rPh sb="44" eb="46">
      <t>アソ</t>
    </rPh>
    <rPh sb="46" eb="48">
      <t>ジンジャ</t>
    </rPh>
    <rPh sb="49" eb="50">
      <t>タキ</t>
    </rPh>
    <rPh sb="51" eb="52">
      <t>シカ</t>
    </rPh>
    <rPh sb="52" eb="53">
      <t>メ</t>
    </rPh>
    <rPh sb="54" eb="55">
      <t>タキ</t>
    </rPh>
    <rPh sb="56" eb="58">
      <t>ニホン</t>
    </rPh>
    <rPh sb="58" eb="60">
      <t>ヒャッケイ</t>
    </rPh>
    <rPh sb="61" eb="64">
      <t>クマガワ</t>
    </rPh>
    <rPh sb="65" eb="67">
      <t>タナダ</t>
    </rPh>
    <rPh sb="68" eb="69">
      <t>オニ</t>
    </rPh>
    <rPh sb="70" eb="71">
      <t>クチ</t>
    </rPh>
    <rPh sb="72" eb="74">
      <t>タナダ</t>
    </rPh>
    <rPh sb="75" eb="77">
      <t>マツタニ</t>
    </rPh>
    <phoneticPr fontId="1"/>
  </si>
  <si>
    <r>
      <rPr>
        <b/>
        <sz val="9"/>
        <color indexed="10"/>
        <rFont val="ＭＳ Ｐゴシック"/>
        <family val="3"/>
        <charset val="128"/>
      </rPr>
      <t>棚田</t>
    </r>
    <r>
      <rPr>
        <b/>
        <sz val="9"/>
        <color indexed="56"/>
        <rFont val="ＭＳ Ｐゴシック"/>
        <family val="3"/>
        <charset val="128"/>
      </rPr>
      <t>：五ｹ瀬日陰　</t>
    </r>
    <r>
      <rPr>
        <b/>
        <sz val="9"/>
        <color indexed="10"/>
        <rFont val="ＭＳ Ｐゴシック"/>
        <family val="3"/>
        <charset val="128"/>
      </rPr>
      <t>渓谷</t>
    </r>
    <r>
      <rPr>
        <b/>
        <sz val="9"/>
        <color indexed="56"/>
        <rFont val="ＭＳ Ｐゴシック"/>
        <family val="3"/>
        <charset val="128"/>
      </rPr>
      <t>：五ケ瀬渓谷　</t>
    </r>
    <r>
      <rPr>
        <b/>
        <sz val="9"/>
        <color indexed="10"/>
        <rFont val="ＭＳ Ｐゴシック"/>
        <family val="3"/>
        <charset val="128"/>
      </rPr>
      <t>峠</t>
    </r>
    <r>
      <rPr>
        <b/>
        <sz val="9"/>
        <color indexed="56"/>
        <rFont val="ＭＳ Ｐゴシック"/>
        <family val="3"/>
        <charset val="128"/>
      </rPr>
      <t>：国見峠　</t>
    </r>
    <r>
      <rPr>
        <b/>
        <sz val="9"/>
        <color indexed="10"/>
        <rFont val="ＭＳ Ｐゴシック"/>
        <family val="3"/>
        <charset val="128"/>
      </rPr>
      <t>名木、巨木</t>
    </r>
    <r>
      <rPr>
        <b/>
        <sz val="9"/>
        <color indexed="56"/>
        <rFont val="ＭＳ Ｐゴシック"/>
        <family val="3"/>
        <charset val="128"/>
      </rPr>
      <t>：八村杉　</t>
    </r>
    <r>
      <rPr>
        <b/>
        <sz val="9"/>
        <color indexed="10"/>
        <rFont val="ＭＳ Ｐゴシック"/>
        <family val="3"/>
        <charset val="128"/>
      </rPr>
      <t>秘境、建造物保存</t>
    </r>
    <r>
      <rPr>
        <b/>
        <sz val="9"/>
        <color indexed="56"/>
        <rFont val="ＭＳ Ｐゴシック"/>
        <family val="3"/>
        <charset val="128"/>
      </rPr>
      <t>：椎葉の里</t>
    </r>
    <rPh sb="0" eb="2">
      <t>タナダ</t>
    </rPh>
    <rPh sb="9" eb="11">
      <t>ケイコク</t>
    </rPh>
    <rPh sb="12" eb="15">
      <t>ゴカセ</t>
    </rPh>
    <rPh sb="15" eb="17">
      <t>ケイコク</t>
    </rPh>
    <rPh sb="18" eb="19">
      <t>トウゲ</t>
    </rPh>
    <rPh sb="20" eb="22">
      <t>クニミ</t>
    </rPh>
    <rPh sb="22" eb="23">
      <t>トウゲ</t>
    </rPh>
    <rPh sb="24" eb="26">
      <t>メイボク</t>
    </rPh>
    <rPh sb="27" eb="29">
      <t>キョボク</t>
    </rPh>
    <rPh sb="30" eb="32">
      <t>ハチムラ</t>
    </rPh>
    <rPh sb="32" eb="33">
      <t>スギ</t>
    </rPh>
    <rPh sb="34" eb="36">
      <t>ヒキョウ</t>
    </rPh>
    <rPh sb="37" eb="40">
      <t>ケンゾウブツ</t>
    </rPh>
    <rPh sb="40" eb="42">
      <t>ホゾン</t>
    </rPh>
    <rPh sb="43" eb="45">
      <t>シイバ</t>
    </rPh>
    <rPh sb="46" eb="47">
      <t>サト</t>
    </rPh>
    <phoneticPr fontId="1"/>
  </si>
  <si>
    <t>水俣</t>
    <rPh sb="0" eb="2">
      <t>ミナマタ</t>
    </rPh>
    <phoneticPr fontId="1"/>
  </si>
  <si>
    <r>
      <rPr>
        <b/>
        <sz val="9"/>
        <color indexed="10"/>
        <rFont val="ＭＳ Ｐゴシック"/>
        <family val="3"/>
        <charset val="128"/>
      </rPr>
      <t>かおり風景</t>
    </r>
    <r>
      <rPr>
        <b/>
        <sz val="9"/>
        <color indexed="56"/>
        <rFont val="ＭＳ Ｐゴシック"/>
        <family val="3"/>
        <charset val="128"/>
      </rPr>
      <t>：水俣大学山　</t>
    </r>
    <r>
      <rPr>
        <b/>
        <sz val="9"/>
        <color indexed="10"/>
        <rFont val="ＭＳ Ｐゴシック"/>
        <family val="3"/>
        <charset val="128"/>
      </rPr>
      <t>棚田</t>
    </r>
    <r>
      <rPr>
        <b/>
        <sz val="9"/>
        <color indexed="56"/>
        <rFont val="ＭＳ Ｐゴシック"/>
        <family val="3"/>
        <charset val="128"/>
      </rPr>
      <t>：寒川地区　</t>
    </r>
    <r>
      <rPr>
        <b/>
        <sz val="9"/>
        <color indexed="10"/>
        <rFont val="ＭＳ Ｐゴシック"/>
        <family val="3"/>
        <charset val="128"/>
      </rPr>
      <t>桜名所</t>
    </r>
    <r>
      <rPr>
        <b/>
        <sz val="9"/>
        <color indexed="56"/>
        <rFont val="ＭＳ Ｐゴシック"/>
        <family val="3"/>
        <charset val="128"/>
      </rPr>
      <t>：水俣チェリーライン</t>
    </r>
    <rPh sb="3" eb="5">
      <t>フウケイ</t>
    </rPh>
    <rPh sb="6" eb="8">
      <t>ミナマタ</t>
    </rPh>
    <rPh sb="8" eb="10">
      <t>ダイガク</t>
    </rPh>
    <rPh sb="10" eb="11">
      <t>ヤマ</t>
    </rPh>
    <rPh sb="12" eb="14">
      <t>タナダ</t>
    </rPh>
    <rPh sb="15" eb="16">
      <t>サム</t>
    </rPh>
    <rPh sb="16" eb="17">
      <t>カワ</t>
    </rPh>
    <rPh sb="17" eb="19">
      <t>チク</t>
    </rPh>
    <rPh sb="20" eb="23">
      <t>サクラメイショ</t>
    </rPh>
    <rPh sb="24" eb="26">
      <t>ミナマタ</t>
    </rPh>
    <phoneticPr fontId="1"/>
  </si>
  <si>
    <t>八代</t>
    <rPh sb="0" eb="2">
      <t>ヤシロ</t>
    </rPh>
    <phoneticPr fontId="1"/>
  </si>
  <si>
    <t>山都、宇土、上天草</t>
    <rPh sb="0" eb="1">
      <t>ヤマ</t>
    </rPh>
    <rPh sb="1" eb="2">
      <t>ミヤコ</t>
    </rPh>
    <rPh sb="3" eb="5">
      <t>ウド</t>
    </rPh>
    <rPh sb="6" eb="7">
      <t>カミ</t>
    </rPh>
    <rPh sb="7" eb="9">
      <t>アマクサ</t>
    </rPh>
    <phoneticPr fontId="1"/>
  </si>
  <si>
    <r>
      <rPr>
        <b/>
        <sz val="9"/>
        <color indexed="10"/>
        <rFont val="ＭＳ Ｐゴシック"/>
        <family val="3"/>
        <charset val="128"/>
      </rPr>
      <t>名湯</t>
    </r>
    <r>
      <rPr>
        <b/>
        <sz val="9"/>
        <color indexed="56"/>
        <rFont val="ＭＳ Ｐゴシック"/>
        <family val="3"/>
        <charset val="128"/>
      </rPr>
      <t>：日奈久温泉　</t>
    </r>
    <r>
      <rPr>
        <b/>
        <sz val="9"/>
        <color indexed="10"/>
        <rFont val="ＭＳ Ｐゴシック"/>
        <family val="3"/>
        <charset val="128"/>
      </rPr>
      <t>棚田</t>
    </r>
    <r>
      <rPr>
        <b/>
        <sz val="9"/>
        <color indexed="56"/>
        <rFont val="ＭＳ Ｐゴシック"/>
        <family val="3"/>
        <charset val="128"/>
      </rPr>
      <t>：日光の棚田　</t>
    </r>
    <r>
      <rPr>
        <b/>
        <sz val="9"/>
        <color indexed="10"/>
        <rFont val="ＭＳ Ｐゴシック"/>
        <family val="3"/>
        <charset val="128"/>
      </rPr>
      <t>棚田</t>
    </r>
    <r>
      <rPr>
        <b/>
        <sz val="9"/>
        <color indexed="56"/>
        <rFont val="ＭＳ Ｐゴシック"/>
        <family val="3"/>
        <charset val="128"/>
      </rPr>
      <t>：天神木馬　</t>
    </r>
    <r>
      <rPr>
        <b/>
        <sz val="9"/>
        <color indexed="10"/>
        <rFont val="ＭＳ Ｐゴシック"/>
        <family val="3"/>
        <charset val="128"/>
      </rPr>
      <t>棚田</t>
    </r>
    <r>
      <rPr>
        <b/>
        <sz val="9"/>
        <color indexed="56"/>
        <rFont val="ＭＳ Ｐゴシック"/>
        <family val="3"/>
        <charset val="128"/>
      </rPr>
      <t>：美生　</t>
    </r>
    <r>
      <rPr>
        <b/>
        <sz val="9"/>
        <color indexed="10"/>
        <rFont val="ＭＳ Ｐゴシック"/>
        <family val="3"/>
        <charset val="128"/>
      </rPr>
      <t>風景</t>
    </r>
    <r>
      <rPr>
        <b/>
        <sz val="9"/>
        <color indexed="56"/>
        <rFont val="ＭＳ Ｐゴシック"/>
        <family val="3"/>
        <charset val="128"/>
      </rPr>
      <t>：五木の村　</t>
    </r>
    <r>
      <rPr>
        <b/>
        <sz val="9"/>
        <color indexed="10"/>
        <rFont val="ＭＳ Ｐゴシック"/>
        <family val="3"/>
        <charset val="128"/>
      </rPr>
      <t>滝</t>
    </r>
    <r>
      <rPr>
        <b/>
        <sz val="9"/>
        <color indexed="56"/>
        <rFont val="ＭＳ Ｐゴシック"/>
        <family val="3"/>
        <charset val="128"/>
      </rPr>
      <t xml:space="preserve">：栴檀轟の滝
</t>
    </r>
    <r>
      <rPr>
        <b/>
        <sz val="9"/>
        <color indexed="10"/>
        <rFont val="ＭＳ Ｐゴシック"/>
        <family val="3"/>
        <charset val="128"/>
      </rPr>
      <t>秘境</t>
    </r>
    <r>
      <rPr>
        <b/>
        <sz val="9"/>
        <color indexed="56"/>
        <rFont val="ＭＳ Ｐゴシック"/>
        <family val="3"/>
        <charset val="128"/>
      </rPr>
      <t>：五家荘　</t>
    </r>
    <r>
      <rPr>
        <b/>
        <sz val="9"/>
        <color indexed="10"/>
        <rFont val="ＭＳ Ｐゴシック"/>
        <family val="3"/>
        <charset val="128"/>
      </rPr>
      <t>むら景観、音風景、風景</t>
    </r>
    <r>
      <rPr>
        <b/>
        <sz val="9"/>
        <color indexed="56"/>
        <rFont val="ＭＳ Ｐゴシック"/>
        <family val="3"/>
        <charset val="128"/>
      </rPr>
      <t>：通潤橋　</t>
    </r>
    <r>
      <rPr>
        <b/>
        <sz val="9"/>
        <color indexed="10"/>
        <rFont val="ＭＳ Ｐゴシック"/>
        <family val="3"/>
        <charset val="128"/>
      </rPr>
      <t>歴史風土</t>
    </r>
    <r>
      <rPr>
        <b/>
        <sz val="9"/>
        <color indexed="56"/>
        <rFont val="ＭＳ Ｐゴシック"/>
        <family val="3"/>
        <charset val="128"/>
      </rPr>
      <t xml:space="preserve">：山都町
</t>
    </r>
    <r>
      <rPr>
        <b/>
        <sz val="9"/>
        <color indexed="17"/>
        <rFont val="ＭＳ Ｐゴシック"/>
        <family val="3"/>
        <charset val="128"/>
      </rPr>
      <t>※棚田の日光の棚田、天神木馬、美生は何処も場所が分からず</t>
    </r>
    <rPh sb="0" eb="2">
      <t>メイトウ</t>
    </rPh>
    <rPh sb="9" eb="11">
      <t>タナダ</t>
    </rPh>
    <rPh sb="12" eb="14">
      <t>ニッコウ</t>
    </rPh>
    <rPh sb="15" eb="17">
      <t>タナダ</t>
    </rPh>
    <rPh sb="18" eb="20">
      <t>タナダ</t>
    </rPh>
    <rPh sb="21" eb="23">
      <t>テンジン</t>
    </rPh>
    <rPh sb="23" eb="25">
      <t>モクバ</t>
    </rPh>
    <rPh sb="26" eb="28">
      <t>タナダ</t>
    </rPh>
    <rPh sb="29" eb="30">
      <t>ビ</t>
    </rPh>
    <rPh sb="30" eb="31">
      <t>ウ</t>
    </rPh>
    <rPh sb="32" eb="34">
      <t>フウケイ</t>
    </rPh>
    <rPh sb="35" eb="37">
      <t>イツキ</t>
    </rPh>
    <rPh sb="38" eb="39">
      <t>ムラ</t>
    </rPh>
    <rPh sb="40" eb="41">
      <t>タキ</t>
    </rPh>
    <rPh sb="48" eb="50">
      <t>ヒキョウ</t>
    </rPh>
    <rPh sb="51" eb="52">
      <t>ゴ</t>
    </rPh>
    <rPh sb="52" eb="53">
      <t>イエ</t>
    </rPh>
    <rPh sb="57" eb="59">
      <t>ケイカン</t>
    </rPh>
    <rPh sb="60" eb="61">
      <t>オト</t>
    </rPh>
    <rPh sb="61" eb="63">
      <t>フウケイ</t>
    </rPh>
    <rPh sb="64" eb="66">
      <t>フウケイ</t>
    </rPh>
    <rPh sb="67" eb="70">
      <t>ツウジュンキョウ</t>
    </rPh>
    <rPh sb="71" eb="73">
      <t>レキシ</t>
    </rPh>
    <rPh sb="73" eb="75">
      <t>フウド</t>
    </rPh>
    <rPh sb="76" eb="77">
      <t>ヤマ</t>
    </rPh>
    <rPh sb="77" eb="78">
      <t>ミヤコ</t>
    </rPh>
    <rPh sb="78" eb="79">
      <t>チョウ</t>
    </rPh>
    <rPh sb="81" eb="83">
      <t>タナダ</t>
    </rPh>
    <rPh sb="84" eb="86">
      <t>ニッコウ</t>
    </rPh>
    <rPh sb="87" eb="89">
      <t>タナダ</t>
    </rPh>
    <rPh sb="90" eb="92">
      <t>テンジン</t>
    </rPh>
    <rPh sb="92" eb="94">
      <t>モクバ</t>
    </rPh>
    <rPh sb="95" eb="96">
      <t>ビ</t>
    </rPh>
    <rPh sb="96" eb="97">
      <t>ウ</t>
    </rPh>
    <rPh sb="98" eb="100">
      <t>ドコ</t>
    </rPh>
    <rPh sb="101" eb="103">
      <t>バショ</t>
    </rPh>
    <rPh sb="104" eb="105">
      <t>ワ</t>
    </rPh>
    <phoneticPr fontId="1"/>
  </si>
  <si>
    <t>天草</t>
    <rPh sb="0" eb="2">
      <t>アマクサ</t>
    </rPh>
    <phoneticPr fontId="1"/>
  </si>
  <si>
    <t>熊本</t>
    <rPh sb="0" eb="2">
      <t>クマモト</t>
    </rPh>
    <phoneticPr fontId="1"/>
  </si>
  <si>
    <r>
      <rPr>
        <b/>
        <sz val="9"/>
        <color indexed="10"/>
        <rFont val="ＭＳ Ｐゴシック"/>
        <family val="3"/>
        <charset val="128"/>
      </rPr>
      <t>渓谷</t>
    </r>
    <r>
      <rPr>
        <b/>
        <sz val="9"/>
        <color indexed="56"/>
        <rFont val="ＭＳ Ｐゴシック"/>
        <family val="3"/>
        <charset val="128"/>
      </rPr>
      <t>：緑仙峡　</t>
    </r>
    <r>
      <rPr>
        <b/>
        <sz val="9"/>
        <color indexed="10"/>
        <rFont val="ＭＳ Ｐゴシック"/>
        <family val="3"/>
        <charset val="128"/>
      </rPr>
      <t>棚田</t>
    </r>
    <r>
      <rPr>
        <b/>
        <sz val="9"/>
        <color indexed="56"/>
        <rFont val="ＭＳ Ｐゴシック"/>
        <family val="3"/>
        <charset val="128"/>
      </rPr>
      <t>：菅迫田　</t>
    </r>
    <r>
      <rPr>
        <b/>
        <sz val="9"/>
        <color indexed="10"/>
        <rFont val="ＭＳ Ｐゴシック"/>
        <family val="3"/>
        <charset val="128"/>
      </rPr>
      <t>棚田</t>
    </r>
    <r>
      <rPr>
        <b/>
        <sz val="9"/>
        <color indexed="56"/>
        <rFont val="ＭＳ Ｐゴシック"/>
        <family val="3"/>
        <charset val="128"/>
      </rPr>
      <t>：矢部峰　</t>
    </r>
    <r>
      <rPr>
        <b/>
        <sz val="9"/>
        <color indexed="10"/>
        <rFont val="ＭＳ Ｐゴシック"/>
        <family val="3"/>
        <charset val="128"/>
      </rPr>
      <t>名勝</t>
    </r>
    <r>
      <rPr>
        <b/>
        <sz val="9"/>
        <color indexed="56"/>
        <rFont val="ＭＳ Ｐゴシック"/>
        <family val="3"/>
        <charset val="128"/>
      </rPr>
      <t>：不知火及び水島　</t>
    </r>
    <r>
      <rPr>
        <b/>
        <sz val="9"/>
        <color indexed="10"/>
        <rFont val="ＭＳ Ｐゴシック"/>
        <family val="3"/>
        <charset val="128"/>
      </rPr>
      <t>名水</t>
    </r>
    <r>
      <rPr>
        <b/>
        <sz val="9"/>
        <color indexed="56"/>
        <rFont val="ＭＳ Ｐゴシック"/>
        <family val="3"/>
        <charset val="128"/>
      </rPr>
      <t>：轟水源　</t>
    </r>
    <r>
      <rPr>
        <b/>
        <sz val="9"/>
        <color indexed="10"/>
        <rFont val="ＭＳ Ｐゴシック"/>
        <family val="3"/>
        <charset val="128"/>
      </rPr>
      <t>渚</t>
    </r>
    <r>
      <rPr>
        <b/>
        <sz val="9"/>
        <color indexed="56"/>
        <rFont val="ＭＳ Ｐゴシック"/>
        <family val="3"/>
        <charset val="128"/>
      </rPr>
      <t xml:space="preserve">：砂干潟
</t>
    </r>
    <r>
      <rPr>
        <b/>
        <sz val="9"/>
        <color indexed="10"/>
        <rFont val="ＭＳ Ｐゴシック"/>
        <family val="3"/>
        <charset val="128"/>
      </rPr>
      <t>巨木</t>
    </r>
    <r>
      <rPr>
        <b/>
        <sz val="9"/>
        <color indexed="56"/>
        <rFont val="ＭＳ Ｐゴシック"/>
        <family val="3"/>
        <charset val="128"/>
      </rPr>
      <t>：天神クス　</t>
    </r>
    <r>
      <rPr>
        <b/>
        <sz val="9"/>
        <color indexed="10"/>
        <rFont val="ＭＳ Ｐゴシック"/>
        <family val="3"/>
        <charset val="128"/>
      </rPr>
      <t>道</t>
    </r>
    <r>
      <rPr>
        <b/>
        <sz val="9"/>
        <color indexed="56"/>
        <rFont val="ＭＳ Ｐゴシック"/>
        <family val="3"/>
        <charset val="128"/>
      </rPr>
      <t>：天草パールライン　</t>
    </r>
    <r>
      <rPr>
        <b/>
        <sz val="9"/>
        <color indexed="10"/>
        <rFont val="ＭＳ Ｐゴシック"/>
        <family val="3"/>
        <charset val="128"/>
      </rPr>
      <t>白砂青松、２１世紀風景、夕日</t>
    </r>
    <r>
      <rPr>
        <b/>
        <sz val="9"/>
        <color indexed="56"/>
        <rFont val="ＭＳ Ｐゴシック"/>
        <family val="3"/>
        <charset val="128"/>
      </rPr>
      <t>：天草松島　</t>
    </r>
    <r>
      <rPr>
        <b/>
        <sz val="9"/>
        <color indexed="10"/>
        <rFont val="ＭＳ Ｐゴシック"/>
        <family val="3"/>
        <charset val="128"/>
      </rPr>
      <t>名勝</t>
    </r>
    <r>
      <rPr>
        <b/>
        <sz val="9"/>
        <color indexed="56"/>
        <rFont val="ＭＳ Ｐゴシック"/>
        <family val="3"/>
        <charset val="128"/>
      </rPr>
      <t xml:space="preserve">：千厳山
</t>
    </r>
    <r>
      <rPr>
        <b/>
        <sz val="9"/>
        <color indexed="10"/>
        <rFont val="ＭＳ Ｐゴシック"/>
        <family val="3"/>
        <charset val="128"/>
      </rPr>
      <t>快水浴場</t>
    </r>
    <r>
      <rPr>
        <b/>
        <sz val="9"/>
        <color indexed="56"/>
        <rFont val="ＭＳ Ｐゴシック"/>
        <family val="3"/>
        <charset val="128"/>
      </rPr>
      <t>：四郎ケ浜ビーチ</t>
    </r>
    <rPh sb="0" eb="2">
      <t>ケイコク</t>
    </rPh>
    <rPh sb="7" eb="9">
      <t>タナダ</t>
    </rPh>
    <rPh sb="14" eb="16">
      <t>タナダ</t>
    </rPh>
    <rPh sb="17" eb="19">
      <t>ヤベ</t>
    </rPh>
    <rPh sb="19" eb="20">
      <t>ミネ</t>
    </rPh>
    <rPh sb="21" eb="23">
      <t>メイショウ</t>
    </rPh>
    <rPh sb="32" eb="34">
      <t>メイスイ</t>
    </rPh>
    <rPh sb="35" eb="36">
      <t>トドロキ</t>
    </rPh>
    <rPh sb="36" eb="38">
      <t>スイゲン</t>
    </rPh>
    <rPh sb="39" eb="40">
      <t>ナギサ</t>
    </rPh>
    <rPh sb="41" eb="42">
      <t>スナ</t>
    </rPh>
    <rPh sb="42" eb="44">
      <t>ヒガタ</t>
    </rPh>
    <rPh sb="45" eb="47">
      <t>キョボク</t>
    </rPh>
    <rPh sb="53" eb="54">
      <t>ミチ</t>
    </rPh>
    <rPh sb="55" eb="57">
      <t>アマクサ</t>
    </rPh>
    <rPh sb="64" eb="66">
      <t>シロスナ</t>
    </rPh>
    <rPh sb="66" eb="68">
      <t>アオマツ</t>
    </rPh>
    <rPh sb="71" eb="73">
      <t>セイキ</t>
    </rPh>
    <rPh sb="73" eb="75">
      <t>フウケイ</t>
    </rPh>
    <rPh sb="76" eb="78">
      <t>ユウヒ</t>
    </rPh>
    <rPh sb="79" eb="81">
      <t>アマクサ</t>
    </rPh>
    <rPh sb="81" eb="83">
      <t>マツシマ</t>
    </rPh>
    <rPh sb="84" eb="86">
      <t>メイショウ</t>
    </rPh>
    <rPh sb="89" eb="90">
      <t>ヤマ</t>
    </rPh>
    <rPh sb="91" eb="92">
      <t>ココロヨ</t>
    </rPh>
    <rPh sb="92" eb="94">
      <t>スイヨク</t>
    </rPh>
    <rPh sb="94" eb="95">
      <t>ジョウ</t>
    </rPh>
    <phoneticPr fontId="1"/>
  </si>
  <si>
    <r>
      <rPr>
        <b/>
        <sz val="9"/>
        <color indexed="10"/>
        <rFont val="ＭＳ Ｐゴシック"/>
        <family val="3"/>
        <charset val="128"/>
      </rPr>
      <t>音風景</t>
    </r>
    <r>
      <rPr>
        <b/>
        <sz val="9"/>
        <color indexed="56"/>
        <rFont val="ＭＳ Ｐゴシック"/>
        <family val="3"/>
        <charset val="128"/>
      </rPr>
      <t>：五和海イルカ　</t>
    </r>
    <r>
      <rPr>
        <b/>
        <sz val="9"/>
        <color indexed="10"/>
        <rFont val="ＭＳ Ｐゴシック"/>
        <family val="3"/>
        <charset val="128"/>
      </rPr>
      <t>快水浴場</t>
    </r>
    <r>
      <rPr>
        <b/>
        <sz val="9"/>
        <color indexed="56"/>
        <rFont val="ＭＳ Ｐゴシック"/>
        <family val="3"/>
        <charset val="128"/>
      </rPr>
      <t>：富岡　</t>
    </r>
    <r>
      <rPr>
        <b/>
        <sz val="9"/>
        <color indexed="10"/>
        <rFont val="ＭＳ Ｐゴシック"/>
        <family val="3"/>
        <charset val="128"/>
      </rPr>
      <t>渚、白砂青松、快水浴場、名勝</t>
    </r>
    <r>
      <rPr>
        <b/>
        <sz val="9"/>
        <color indexed="56"/>
        <rFont val="ＭＳ Ｐゴシック"/>
        <family val="3"/>
        <charset val="128"/>
      </rPr>
      <t>：白鶴浜・妙見ｹ浦　</t>
    </r>
    <r>
      <rPr>
        <b/>
        <sz val="9"/>
        <color indexed="10"/>
        <rFont val="ＭＳ Ｐゴシック"/>
        <family val="3"/>
        <charset val="128"/>
      </rPr>
      <t>渚</t>
    </r>
    <r>
      <rPr>
        <b/>
        <sz val="9"/>
        <color indexed="56"/>
        <rFont val="ＭＳ Ｐゴシック"/>
        <family val="3"/>
        <charset val="128"/>
      </rPr>
      <t xml:space="preserve">：崎津
</t>
    </r>
    <r>
      <rPr>
        <b/>
        <sz val="9"/>
        <color indexed="10"/>
        <rFont val="ＭＳ Ｐゴシック"/>
        <family val="3"/>
        <charset val="128"/>
      </rPr>
      <t>かおり風景</t>
    </r>
    <r>
      <rPr>
        <b/>
        <sz val="9"/>
        <color indexed="56"/>
        <rFont val="ＭＳ Ｐゴシック"/>
        <family val="3"/>
        <charset val="128"/>
      </rPr>
      <t>：崎津天主堂　</t>
    </r>
    <r>
      <rPr>
        <b/>
        <sz val="9"/>
        <color indexed="10"/>
        <rFont val="ＭＳ Ｐゴシック"/>
        <family val="3"/>
        <charset val="128"/>
      </rPr>
      <t>都市公園</t>
    </r>
    <r>
      <rPr>
        <b/>
        <sz val="9"/>
        <color indexed="56"/>
        <rFont val="ＭＳ Ｐゴシック"/>
        <family val="3"/>
        <charset val="128"/>
      </rPr>
      <t>：うしぶか公園　</t>
    </r>
    <r>
      <rPr>
        <b/>
        <sz val="9"/>
        <color indexed="10"/>
        <rFont val="ＭＳ Ｐゴシック"/>
        <family val="3"/>
        <charset val="128"/>
      </rPr>
      <t>夕日</t>
    </r>
    <r>
      <rPr>
        <b/>
        <sz val="9"/>
        <color indexed="56"/>
        <rFont val="ＭＳ Ｐゴシック"/>
        <family val="3"/>
        <charset val="128"/>
      </rPr>
      <t>：牛深市　</t>
    </r>
    <r>
      <rPr>
        <b/>
        <sz val="9"/>
        <color indexed="10"/>
        <rFont val="ＭＳ Ｐゴシック"/>
        <family val="3"/>
        <charset val="128"/>
      </rPr>
      <t>名勝</t>
    </r>
    <r>
      <rPr>
        <b/>
        <sz val="9"/>
        <color indexed="56"/>
        <rFont val="ＭＳ Ｐゴシック"/>
        <family val="3"/>
        <charset val="128"/>
      </rPr>
      <t>：龍仙島　</t>
    </r>
    <r>
      <rPr>
        <b/>
        <sz val="9"/>
        <color indexed="10"/>
        <rFont val="ＭＳ Ｐゴシック"/>
        <family val="3"/>
        <charset val="128"/>
      </rPr>
      <t>名勝</t>
    </r>
    <r>
      <rPr>
        <b/>
        <sz val="9"/>
        <color indexed="56"/>
        <rFont val="ＭＳ Ｐゴシック"/>
        <family val="3"/>
        <charset val="128"/>
      </rPr>
      <t xml:space="preserve">：六郎次山
</t>
    </r>
    <r>
      <rPr>
        <b/>
        <sz val="9"/>
        <color indexed="10"/>
        <rFont val="ＭＳ Ｐゴシック"/>
        <family val="3"/>
        <charset val="128"/>
      </rPr>
      <t>棚田</t>
    </r>
    <r>
      <rPr>
        <b/>
        <sz val="9"/>
        <color indexed="56"/>
        <rFont val="ＭＳ Ｐゴシック"/>
        <family val="3"/>
        <charset val="128"/>
      </rPr>
      <t>：大作山千枚田　</t>
    </r>
    <r>
      <rPr>
        <b/>
        <sz val="9"/>
        <color indexed="10"/>
        <rFont val="ＭＳ Ｐゴシック"/>
        <family val="3"/>
        <charset val="128"/>
      </rPr>
      <t>名勝</t>
    </r>
    <r>
      <rPr>
        <b/>
        <sz val="9"/>
        <color indexed="56"/>
        <rFont val="ＭＳ Ｐゴシック"/>
        <family val="3"/>
        <charset val="128"/>
      </rPr>
      <t>：竜ｹ岳　</t>
    </r>
    <r>
      <rPr>
        <b/>
        <sz val="9"/>
        <color indexed="17"/>
        <rFont val="ＭＳ Ｐゴシック"/>
        <family val="3"/>
        <charset val="128"/>
      </rPr>
      <t>※龍仙島、竜ｹ岳は近くまで行ったのみ（見ていない）</t>
    </r>
    <rPh sb="0" eb="1">
      <t>オト</t>
    </rPh>
    <rPh sb="1" eb="3">
      <t>フウケイ</t>
    </rPh>
    <rPh sb="16" eb="18">
      <t>トミオカ</t>
    </rPh>
    <rPh sb="19" eb="20">
      <t>ナギサ</t>
    </rPh>
    <rPh sb="21" eb="23">
      <t>シロスナ</t>
    </rPh>
    <rPh sb="23" eb="25">
      <t>アオマツ</t>
    </rPh>
    <rPh sb="26" eb="27">
      <t>ココロヨ</t>
    </rPh>
    <rPh sb="27" eb="29">
      <t>スイヨク</t>
    </rPh>
    <rPh sb="29" eb="30">
      <t>ジョウ</t>
    </rPh>
    <rPh sb="31" eb="33">
      <t>メイショウ</t>
    </rPh>
    <rPh sb="43" eb="44">
      <t>ナギサ</t>
    </rPh>
    <rPh sb="45" eb="47">
      <t>サキツ</t>
    </rPh>
    <rPh sb="51" eb="53">
      <t>フウケイ</t>
    </rPh>
    <rPh sb="60" eb="62">
      <t>トシ</t>
    </rPh>
    <rPh sb="62" eb="64">
      <t>コウエン</t>
    </rPh>
    <rPh sb="69" eb="71">
      <t>コウエン</t>
    </rPh>
    <rPh sb="72" eb="74">
      <t>ユウヒ</t>
    </rPh>
    <rPh sb="75" eb="76">
      <t>ウシ</t>
    </rPh>
    <rPh sb="76" eb="77">
      <t>フカ</t>
    </rPh>
    <rPh sb="77" eb="78">
      <t>シ</t>
    </rPh>
    <rPh sb="79" eb="81">
      <t>メイショウ</t>
    </rPh>
    <rPh sb="86" eb="88">
      <t>メイショウ</t>
    </rPh>
    <rPh sb="94" eb="96">
      <t>タナダ</t>
    </rPh>
    <rPh sb="104" eb="106">
      <t>メイショウ</t>
    </rPh>
    <rPh sb="120" eb="121">
      <t>チカ</t>
    </rPh>
    <rPh sb="124" eb="125">
      <t>イ</t>
    </rPh>
    <rPh sb="130" eb="131">
      <t>ミ</t>
    </rPh>
    <phoneticPr fontId="1"/>
  </si>
  <si>
    <r>
      <rPr>
        <b/>
        <sz val="9"/>
        <color indexed="10"/>
        <rFont val="ＭＳ Ｐゴシック"/>
        <family val="3"/>
        <charset val="128"/>
      </rPr>
      <t>自然、都市公園</t>
    </r>
    <r>
      <rPr>
        <b/>
        <sz val="9"/>
        <color indexed="56"/>
        <rFont val="ＭＳ Ｐゴシック"/>
        <family val="3"/>
        <charset val="128"/>
      </rPr>
      <t>：江津湖　</t>
    </r>
    <r>
      <rPr>
        <b/>
        <sz val="9"/>
        <color indexed="10"/>
        <rFont val="ＭＳ Ｐゴシック"/>
        <family val="3"/>
        <charset val="128"/>
      </rPr>
      <t>歴史風土</t>
    </r>
    <r>
      <rPr>
        <b/>
        <sz val="9"/>
        <color indexed="56"/>
        <rFont val="ＭＳ Ｐゴシック"/>
        <family val="3"/>
        <charset val="128"/>
      </rPr>
      <t>：熊本市　</t>
    </r>
    <r>
      <rPr>
        <b/>
        <sz val="9"/>
        <color indexed="10"/>
        <rFont val="ＭＳ Ｐゴシック"/>
        <family val="3"/>
        <charset val="128"/>
      </rPr>
      <t>名城、桜名所、２１世紀風景、平成百景、特別史跡</t>
    </r>
    <r>
      <rPr>
        <b/>
        <sz val="9"/>
        <color indexed="56"/>
        <rFont val="ＭＳ Ｐゴシック"/>
        <family val="3"/>
        <charset val="128"/>
      </rPr>
      <t xml:space="preserve">：熊本城
</t>
    </r>
    <r>
      <rPr>
        <b/>
        <sz val="9"/>
        <color indexed="10"/>
        <rFont val="ＭＳ Ｐゴシック"/>
        <family val="3"/>
        <charset val="128"/>
      </rPr>
      <t>夜景</t>
    </r>
    <r>
      <rPr>
        <b/>
        <sz val="9"/>
        <color indexed="56"/>
        <rFont val="ＭＳ Ｐゴシック"/>
        <family val="3"/>
        <charset val="128"/>
      </rPr>
      <t>：花岡山　</t>
    </r>
    <r>
      <rPr>
        <b/>
        <sz val="9"/>
        <color indexed="10"/>
        <rFont val="ＭＳ Ｐゴシック"/>
        <family val="3"/>
        <charset val="128"/>
      </rPr>
      <t>百寺</t>
    </r>
    <r>
      <rPr>
        <b/>
        <sz val="9"/>
        <color indexed="56"/>
        <rFont val="ＭＳ Ｐゴシック"/>
        <family val="3"/>
        <charset val="128"/>
      </rPr>
      <t>：本妙寺　</t>
    </r>
    <r>
      <rPr>
        <b/>
        <sz val="9"/>
        <color indexed="10"/>
        <rFont val="ＭＳ Ｐゴシック"/>
        <family val="3"/>
        <charset val="128"/>
      </rPr>
      <t>夜景</t>
    </r>
    <r>
      <rPr>
        <b/>
        <sz val="9"/>
        <color indexed="56"/>
        <rFont val="ＭＳ Ｐゴシック"/>
        <family val="3"/>
        <charset val="128"/>
      </rPr>
      <t>：金峰山　</t>
    </r>
    <r>
      <rPr>
        <b/>
        <sz val="9"/>
        <color indexed="10"/>
        <rFont val="ＭＳ Ｐゴシック"/>
        <family val="3"/>
        <charset val="128"/>
      </rPr>
      <t>名木、巨木</t>
    </r>
    <r>
      <rPr>
        <b/>
        <sz val="9"/>
        <color indexed="56"/>
        <rFont val="ＭＳ Ｐゴシック"/>
        <family val="3"/>
        <charset val="128"/>
      </rPr>
      <t>：寂心のクス　</t>
    </r>
    <r>
      <rPr>
        <b/>
        <sz val="9"/>
        <color indexed="10"/>
        <rFont val="ＭＳ Ｐゴシック"/>
        <family val="3"/>
        <charset val="128"/>
      </rPr>
      <t>道</t>
    </r>
    <r>
      <rPr>
        <b/>
        <sz val="9"/>
        <color indexed="56"/>
        <rFont val="ＭＳ Ｐゴシック"/>
        <family val="3"/>
        <charset val="128"/>
      </rPr>
      <t>：大津街道</t>
    </r>
    <rPh sb="0" eb="2">
      <t>シゼン</t>
    </rPh>
    <rPh sb="3" eb="5">
      <t>トシ</t>
    </rPh>
    <rPh sb="5" eb="7">
      <t>コウエン</t>
    </rPh>
    <rPh sb="8" eb="10">
      <t>エヅ</t>
    </rPh>
    <rPh sb="10" eb="11">
      <t>コ</t>
    </rPh>
    <rPh sb="12" eb="14">
      <t>レキシ</t>
    </rPh>
    <rPh sb="14" eb="16">
      <t>フウド</t>
    </rPh>
    <rPh sb="17" eb="20">
      <t>クマモトシ</t>
    </rPh>
    <rPh sb="21" eb="23">
      <t>メイジョウ</t>
    </rPh>
    <rPh sb="24" eb="25">
      <t>サクラ</t>
    </rPh>
    <rPh sb="25" eb="27">
      <t>メイショ</t>
    </rPh>
    <rPh sb="30" eb="32">
      <t>セイキ</t>
    </rPh>
    <rPh sb="32" eb="34">
      <t>フウケイ</t>
    </rPh>
    <rPh sb="35" eb="37">
      <t>ヘイセイ</t>
    </rPh>
    <rPh sb="37" eb="39">
      <t>ヒャッケイ</t>
    </rPh>
    <rPh sb="40" eb="42">
      <t>トクベツ</t>
    </rPh>
    <rPh sb="42" eb="44">
      <t>シセキ</t>
    </rPh>
    <rPh sb="45" eb="47">
      <t>クマモト</t>
    </rPh>
    <rPh sb="47" eb="48">
      <t>シロ</t>
    </rPh>
    <rPh sb="49" eb="51">
      <t>ヤケイ</t>
    </rPh>
    <rPh sb="52" eb="54">
      <t>ハナオカ</t>
    </rPh>
    <rPh sb="54" eb="55">
      <t>ヤマ</t>
    </rPh>
    <rPh sb="56" eb="57">
      <t>ヒャク</t>
    </rPh>
    <rPh sb="57" eb="58">
      <t>テラ</t>
    </rPh>
    <rPh sb="63" eb="65">
      <t>ヤケイ</t>
    </rPh>
    <rPh sb="70" eb="72">
      <t>メイボク</t>
    </rPh>
    <rPh sb="73" eb="75">
      <t>キョボク</t>
    </rPh>
    <rPh sb="82" eb="83">
      <t>ミチ</t>
    </rPh>
    <rPh sb="84" eb="86">
      <t>オオツ</t>
    </rPh>
    <rPh sb="86" eb="88">
      <t>カイドウ</t>
    </rPh>
    <phoneticPr fontId="1"/>
  </si>
  <si>
    <t>阿蘇</t>
    <rPh sb="0" eb="2">
      <t>アソ</t>
    </rPh>
    <phoneticPr fontId="1"/>
  </si>
  <si>
    <r>
      <rPr>
        <b/>
        <sz val="9"/>
        <color indexed="10"/>
        <rFont val="ＭＳ Ｐゴシック"/>
        <family val="3"/>
        <charset val="128"/>
      </rPr>
      <t>滝</t>
    </r>
    <r>
      <rPr>
        <b/>
        <sz val="9"/>
        <color indexed="56"/>
        <rFont val="ＭＳ Ｐゴシック"/>
        <family val="3"/>
        <charset val="128"/>
      </rPr>
      <t>：数鹿流ｹ滝　</t>
    </r>
    <r>
      <rPr>
        <b/>
        <sz val="9"/>
        <color indexed="10"/>
        <rFont val="ＭＳ Ｐゴシック"/>
        <family val="3"/>
        <charset val="128"/>
      </rPr>
      <t>風景</t>
    </r>
    <r>
      <rPr>
        <b/>
        <sz val="9"/>
        <color indexed="56"/>
        <rFont val="ＭＳ Ｐゴシック"/>
        <family val="3"/>
        <charset val="128"/>
      </rPr>
      <t>：草千里　</t>
    </r>
    <r>
      <rPr>
        <b/>
        <sz val="9"/>
        <color indexed="10"/>
        <rFont val="ＭＳ Ｐゴシック"/>
        <family val="3"/>
        <charset val="128"/>
      </rPr>
      <t>名山、秘境、観光地、２１世紀風景、日本百景、絶景、平成百景</t>
    </r>
    <r>
      <rPr>
        <b/>
        <sz val="9"/>
        <color indexed="56"/>
        <rFont val="ＭＳ Ｐゴシック"/>
        <family val="3"/>
        <charset val="128"/>
      </rPr>
      <t xml:space="preserve">：阿蘇
</t>
    </r>
    <r>
      <rPr>
        <b/>
        <sz val="9"/>
        <color indexed="10"/>
        <rFont val="ＭＳ Ｐゴシック"/>
        <family val="3"/>
        <charset val="128"/>
      </rPr>
      <t>絶景</t>
    </r>
    <r>
      <rPr>
        <b/>
        <sz val="9"/>
        <color indexed="56"/>
        <rFont val="ＭＳ Ｐゴシック"/>
        <family val="3"/>
        <charset val="128"/>
      </rPr>
      <t>：一心行の桜　</t>
    </r>
    <r>
      <rPr>
        <b/>
        <sz val="9"/>
        <color indexed="10"/>
        <rFont val="ＭＳ Ｐゴシック"/>
        <family val="3"/>
        <charset val="128"/>
      </rPr>
      <t>名水</t>
    </r>
    <r>
      <rPr>
        <b/>
        <sz val="9"/>
        <color indexed="56"/>
        <rFont val="ＭＳ Ｐゴシック"/>
        <family val="3"/>
        <charset val="128"/>
      </rPr>
      <t>：白川水源　</t>
    </r>
    <r>
      <rPr>
        <b/>
        <sz val="9"/>
        <color indexed="10"/>
        <rFont val="ＭＳ Ｐゴシック"/>
        <family val="3"/>
        <charset val="128"/>
      </rPr>
      <t>峠</t>
    </r>
    <r>
      <rPr>
        <b/>
        <sz val="9"/>
        <color indexed="56"/>
        <rFont val="ＭＳ Ｐゴシック"/>
        <family val="3"/>
        <charset val="128"/>
      </rPr>
      <t>：高森峠　</t>
    </r>
    <r>
      <rPr>
        <b/>
        <sz val="9"/>
        <color indexed="10"/>
        <rFont val="ＭＳ Ｐゴシック"/>
        <family val="3"/>
        <charset val="128"/>
      </rPr>
      <t>名湯</t>
    </r>
    <r>
      <rPr>
        <b/>
        <sz val="9"/>
        <color indexed="56"/>
        <rFont val="ＭＳ Ｐゴシック"/>
        <family val="3"/>
        <charset val="128"/>
      </rPr>
      <t>：垂玉温泉　</t>
    </r>
    <r>
      <rPr>
        <b/>
        <sz val="9"/>
        <color indexed="10"/>
        <rFont val="ＭＳ Ｐゴシック"/>
        <family val="3"/>
        <charset val="128"/>
      </rPr>
      <t>名湯</t>
    </r>
    <r>
      <rPr>
        <b/>
        <sz val="9"/>
        <color indexed="56"/>
        <rFont val="ＭＳ Ｐゴシック"/>
        <family val="3"/>
        <charset val="128"/>
      </rPr>
      <t>：地獄温泉　</t>
    </r>
    <r>
      <rPr>
        <b/>
        <sz val="9"/>
        <color indexed="10"/>
        <rFont val="ＭＳ Ｐゴシック"/>
        <family val="3"/>
        <charset val="128"/>
      </rPr>
      <t>峠</t>
    </r>
    <r>
      <rPr>
        <b/>
        <sz val="9"/>
        <color indexed="56"/>
        <rFont val="ＭＳ Ｐゴシック"/>
        <family val="3"/>
        <charset val="128"/>
      </rPr>
      <t xml:space="preserve">：日ノ尾峠
</t>
    </r>
    <r>
      <rPr>
        <b/>
        <sz val="9"/>
        <color indexed="10"/>
        <rFont val="ＭＳ Ｐゴシック"/>
        <family val="3"/>
        <charset val="128"/>
      </rPr>
      <t>渓谷</t>
    </r>
    <r>
      <rPr>
        <b/>
        <sz val="9"/>
        <color indexed="56"/>
        <rFont val="ＭＳ Ｐゴシック"/>
        <family val="3"/>
        <charset val="128"/>
      </rPr>
      <t>：仙酔峡　</t>
    </r>
    <r>
      <rPr>
        <b/>
        <sz val="9"/>
        <color indexed="10"/>
        <rFont val="ＭＳ Ｐゴシック"/>
        <family val="3"/>
        <charset val="128"/>
      </rPr>
      <t>神社</t>
    </r>
    <r>
      <rPr>
        <b/>
        <sz val="9"/>
        <color indexed="56"/>
        <rFont val="ＭＳ Ｐゴシック"/>
        <family val="3"/>
        <charset val="128"/>
      </rPr>
      <t>：阿蘇神社　</t>
    </r>
    <r>
      <rPr>
        <b/>
        <sz val="9"/>
        <color indexed="10"/>
        <rFont val="ＭＳ Ｐゴシック"/>
        <family val="3"/>
        <charset val="128"/>
      </rPr>
      <t>むら景観</t>
    </r>
    <r>
      <rPr>
        <b/>
        <sz val="9"/>
        <color indexed="56"/>
        <rFont val="ＭＳ Ｐゴシック"/>
        <family val="3"/>
        <charset val="128"/>
      </rPr>
      <t>：阿蘇小野田　</t>
    </r>
    <r>
      <rPr>
        <b/>
        <sz val="9"/>
        <color indexed="10"/>
        <rFont val="ＭＳ Ｐゴシック"/>
        <family val="3"/>
        <charset val="128"/>
      </rPr>
      <t>歴史の道</t>
    </r>
    <r>
      <rPr>
        <b/>
        <sz val="9"/>
        <color indexed="56"/>
        <rFont val="ＭＳ Ｐゴシック"/>
        <family val="3"/>
        <charset val="128"/>
      </rPr>
      <t>：鶴崎路</t>
    </r>
    <rPh sb="0" eb="1">
      <t>タキ</t>
    </rPh>
    <rPh sb="8" eb="10">
      <t>フウケイ</t>
    </rPh>
    <rPh sb="11" eb="12">
      <t>クサ</t>
    </rPh>
    <rPh sb="12" eb="14">
      <t>センリ</t>
    </rPh>
    <rPh sb="15" eb="17">
      <t>メイザン</t>
    </rPh>
    <rPh sb="18" eb="20">
      <t>ヒキョウ</t>
    </rPh>
    <rPh sb="21" eb="24">
      <t>カンコウチ</t>
    </rPh>
    <rPh sb="27" eb="29">
      <t>セイキ</t>
    </rPh>
    <rPh sb="29" eb="31">
      <t>フウケイ</t>
    </rPh>
    <rPh sb="32" eb="34">
      <t>ニホン</t>
    </rPh>
    <rPh sb="34" eb="36">
      <t>ヒャッケイ</t>
    </rPh>
    <rPh sb="37" eb="39">
      <t>ゼッケイ</t>
    </rPh>
    <rPh sb="40" eb="42">
      <t>ヘイセイ</t>
    </rPh>
    <rPh sb="42" eb="44">
      <t>ヒャッケイ</t>
    </rPh>
    <rPh sb="45" eb="47">
      <t>アソ</t>
    </rPh>
    <rPh sb="48" eb="50">
      <t>ゼッケイ</t>
    </rPh>
    <rPh sb="57" eb="59">
      <t>メイスイ</t>
    </rPh>
    <rPh sb="65" eb="66">
      <t>トウゲ</t>
    </rPh>
    <rPh sb="67" eb="69">
      <t>タカモリ</t>
    </rPh>
    <rPh sb="69" eb="70">
      <t>トウゲ</t>
    </rPh>
    <rPh sb="71" eb="73">
      <t>メイトウ</t>
    </rPh>
    <rPh sb="79" eb="81">
      <t>メイトウ</t>
    </rPh>
    <rPh sb="82" eb="84">
      <t>ジゴク</t>
    </rPh>
    <rPh sb="84" eb="86">
      <t>オンセン</t>
    </rPh>
    <rPh sb="87" eb="88">
      <t>トウゲ</t>
    </rPh>
    <rPh sb="94" eb="96">
      <t>ケイコク</t>
    </rPh>
    <rPh sb="101" eb="103">
      <t>ジンジャ</t>
    </rPh>
    <rPh sb="104" eb="106">
      <t>アソ</t>
    </rPh>
    <rPh sb="106" eb="108">
      <t>ジンジャ</t>
    </rPh>
    <rPh sb="111" eb="113">
      <t>ケイカン</t>
    </rPh>
    <rPh sb="120" eb="122">
      <t>レキシ</t>
    </rPh>
    <rPh sb="123" eb="124">
      <t>ミチ</t>
    </rPh>
    <phoneticPr fontId="1"/>
  </si>
  <si>
    <t>玉名、菊地</t>
    <rPh sb="0" eb="2">
      <t>タマナ</t>
    </rPh>
    <rPh sb="3" eb="5">
      <t>キクチ</t>
    </rPh>
    <phoneticPr fontId="1"/>
  </si>
  <si>
    <r>
      <rPr>
        <b/>
        <sz val="9"/>
        <color indexed="10"/>
        <rFont val="ＭＳ Ｐゴシック"/>
        <family val="3"/>
        <charset val="128"/>
      </rPr>
      <t>白砂青松</t>
    </r>
    <r>
      <rPr>
        <b/>
        <sz val="9"/>
        <color indexed="56"/>
        <rFont val="ＭＳ Ｐゴシック"/>
        <family val="3"/>
        <charset val="128"/>
      </rPr>
      <t>：有明松並木　</t>
    </r>
    <r>
      <rPr>
        <b/>
        <sz val="9"/>
        <color indexed="10"/>
        <rFont val="ＭＳ Ｐゴシック"/>
        <family val="3"/>
        <charset val="128"/>
      </rPr>
      <t>歴史の道</t>
    </r>
    <r>
      <rPr>
        <b/>
        <sz val="9"/>
        <color indexed="56"/>
        <rFont val="ＭＳ Ｐゴシック"/>
        <family val="3"/>
        <charset val="128"/>
      </rPr>
      <t>：菊地川水運　</t>
    </r>
    <r>
      <rPr>
        <b/>
        <sz val="9"/>
        <color indexed="10"/>
        <rFont val="ＭＳ Ｐゴシック"/>
        <family val="3"/>
        <charset val="128"/>
      </rPr>
      <t>歴史の道</t>
    </r>
    <r>
      <rPr>
        <b/>
        <sz val="9"/>
        <color indexed="56"/>
        <rFont val="ＭＳ Ｐゴシック"/>
        <family val="3"/>
        <charset val="128"/>
      </rPr>
      <t>：小倉路　</t>
    </r>
    <r>
      <rPr>
        <b/>
        <sz val="9"/>
        <color indexed="10"/>
        <rFont val="ＭＳ Ｐゴシック"/>
        <family val="3"/>
        <charset val="128"/>
      </rPr>
      <t>棚田</t>
    </r>
    <r>
      <rPr>
        <b/>
        <sz val="9"/>
        <color indexed="56"/>
        <rFont val="ＭＳ Ｐゴシック"/>
        <family val="3"/>
        <charset val="128"/>
      </rPr>
      <t>：番所　</t>
    </r>
    <r>
      <rPr>
        <b/>
        <sz val="9"/>
        <color indexed="10"/>
        <rFont val="ＭＳ Ｐゴシック"/>
        <family val="3"/>
        <charset val="128"/>
      </rPr>
      <t>滝</t>
    </r>
    <r>
      <rPr>
        <b/>
        <sz val="9"/>
        <color indexed="56"/>
        <rFont val="ＭＳ Ｐゴシック"/>
        <family val="3"/>
        <charset val="128"/>
      </rPr>
      <t xml:space="preserve">：四十三万滝
</t>
    </r>
    <r>
      <rPr>
        <b/>
        <sz val="9"/>
        <color indexed="10"/>
        <rFont val="ＭＳ Ｐゴシック"/>
        <family val="3"/>
        <charset val="128"/>
      </rPr>
      <t>名水、渓谷、森林浴の森</t>
    </r>
    <r>
      <rPr>
        <b/>
        <sz val="9"/>
        <color indexed="56"/>
        <rFont val="ＭＳ Ｐゴシック"/>
        <family val="3"/>
        <charset val="128"/>
      </rPr>
      <t>：菊地渓谷　</t>
    </r>
    <r>
      <rPr>
        <b/>
        <sz val="9"/>
        <color indexed="10"/>
        <rFont val="ＭＳ Ｐゴシック"/>
        <family val="3"/>
        <charset val="128"/>
      </rPr>
      <t>遊歩</t>
    </r>
    <r>
      <rPr>
        <b/>
        <sz val="9"/>
        <color indexed="56"/>
        <rFont val="ＭＳ Ｐゴシック"/>
        <family val="3"/>
        <charset val="128"/>
      </rPr>
      <t>：鞍岳遊歩</t>
    </r>
    <rPh sb="0" eb="2">
      <t>シロスナ</t>
    </rPh>
    <rPh sb="2" eb="4">
      <t>アオマツ</t>
    </rPh>
    <rPh sb="11" eb="13">
      <t>レキシ</t>
    </rPh>
    <rPh sb="14" eb="15">
      <t>ミチ</t>
    </rPh>
    <rPh sb="22" eb="24">
      <t>レキシ</t>
    </rPh>
    <rPh sb="25" eb="26">
      <t>ミチ</t>
    </rPh>
    <rPh sb="31" eb="33">
      <t>タナダ</t>
    </rPh>
    <rPh sb="34" eb="36">
      <t>バンショ</t>
    </rPh>
    <rPh sb="37" eb="38">
      <t>タキ</t>
    </rPh>
    <rPh sb="45" eb="47">
      <t>メイスイ</t>
    </rPh>
    <rPh sb="48" eb="50">
      <t>ケイコク</t>
    </rPh>
    <rPh sb="51" eb="54">
      <t>シンリンヨク</t>
    </rPh>
    <rPh sb="55" eb="56">
      <t>モリ</t>
    </rPh>
    <rPh sb="57" eb="59">
      <t>キクチ</t>
    </rPh>
    <rPh sb="59" eb="61">
      <t>ケイコク</t>
    </rPh>
    <rPh sb="62" eb="64">
      <t>ユウホ</t>
    </rPh>
    <phoneticPr fontId="1"/>
  </si>
  <si>
    <t>産山</t>
    <rPh sb="0" eb="1">
      <t>ウ</t>
    </rPh>
    <rPh sb="1" eb="2">
      <t>ヤマ</t>
    </rPh>
    <phoneticPr fontId="1"/>
  </si>
  <si>
    <t>久住、竹田</t>
    <rPh sb="0" eb="2">
      <t>クジュウ</t>
    </rPh>
    <rPh sb="3" eb="5">
      <t>タケダ</t>
    </rPh>
    <phoneticPr fontId="1"/>
  </si>
  <si>
    <r>
      <rPr>
        <b/>
        <sz val="9"/>
        <color indexed="10"/>
        <rFont val="ＭＳ Ｐゴシック"/>
        <family val="3"/>
        <charset val="128"/>
      </rPr>
      <t>道</t>
    </r>
    <r>
      <rPr>
        <b/>
        <sz val="9"/>
        <color indexed="56"/>
        <rFont val="ＭＳ Ｐゴシック"/>
        <family val="3"/>
        <charset val="128"/>
      </rPr>
      <t>：北滝ロマン道　</t>
    </r>
    <r>
      <rPr>
        <b/>
        <sz val="9"/>
        <color indexed="10"/>
        <rFont val="ＭＳ Ｐゴシック"/>
        <family val="3"/>
        <charset val="128"/>
      </rPr>
      <t>名山、観光地、かおり風景、日本百景</t>
    </r>
    <r>
      <rPr>
        <b/>
        <sz val="9"/>
        <color indexed="56"/>
        <rFont val="ＭＳ Ｐゴシック"/>
        <family val="3"/>
        <charset val="128"/>
      </rPr>
      <t>：久住山　</t>
    </r>
    <r>
      <rPr>
        <b/>
        <sz val="9"/>
        <color indexed="10"/>
        <rFont val="ＭＳ Ｐゴシック"/>
        <family val="3"/>
        <charset val="128"/>
      </rPr>
      <t>秘境</t>
    </r>
    <r>
      <rPr>
        <b/>
        <sz val="9"/>
        <color indexed="56"/>
        <rFont val="ＭＳ Ｐゴシック"/>
        <family val="3"/>
        <charset val="128"/>
      </rPr>
      <t>：坊がつる　</t>
    </r>
    <r>
      <rPr>
        <b/>
        <sz val="9"/>
        <color indexed="10"/>
        <rFont val="ＭＳ Ｐゴシック"/>
        <family val="3"/>
        <charset val="128"/>
      </rPr>
      <t>名水</t>
    </r>
    <r>
      <rPr>
        <b/>
        <sz val="9"/>
        <color indexed="56"/>
        <rFont val="ＭＳ Ｐゴシック"/>
        <family val="3"/>
        <charset val="128"/>
      </rPr>
      <t xml:space="preserve">：男池湧水群
</t>
    </r>
    <r>
      <rPr>
        <b/>
        <sz val="9"/>
        <color indexed="10"/>
        <rFont val="ＭＳ Ｐゴシック"/>
        <family val="3"/>
        <charset val="128"/>
      </rPr>
      <t>自然</t>
    </r>
    <r>
      <rPr>
        <b/>
        <sz val="9"/>
        <color indexed="56"/>
        <rFont val="ＭＳ Ｐゴシック"/>
        <family val="3"/>
        <charset val="128"/>
      </rPr>
      <t>：黒岳　</t>
    </r>
    <r>
      <rPr>
        <b/>
        <sz val="9"/>
        <color indexed="10"/>
        <rFont val="ＭＳ Ｐゴシック"/>
        <family val="3"/>
        <charset val="128"/>
      </rPr>
      <t>名湯</t>
    </r>
    <r>
      <rPr>
        <b/>
        <sz val="9"/>
        <color indexed="56"/>
        <rFont val="ＭＳ Ｐゴシック"/>
        <family val="3"/>
        <charset val="128"/>
      </rPr>
      <t>：長湯温泉　</t>
    </r>
    <r>
      <rPr>
        <b/>
        <sz val="9"/>
        <color indexed="10"/>
        <rFont val="ＭＳ Ｐゴシック"/>
        <family val="3"/>
        <charset val="128"/>
      </rPr>
      <t>名城、音風景、桜名所</t>
    </r>
    <r>
      <rPr>
        <b/>
        <sz val="9"/>
        <color indexed="56"/>
        <rFont val="ＭＳ Ｐゴシック"/>
        <family val="3"/>
        <charset val="128"/>
      </rPr>
      <t>：岡城　</t>
    </r>
    <r>
      <rPr>
        <b/>
        <sz val="9"/>
        <color indexed="10"/>
        <rFont val="ＭＳ Ｐゴシック"/>
        <family val="3"/>
        <charset val="128"/>
      </rPr>
      <t>かおり風景</t>
    </r>
    <r>
      <rPr>
        <b/>
        <sz val="9"/>
        <color indexed="56"/>
        <rFont val="ＭＳ Ｐゴシック"/>
        <family val="3"/>
        <charset val="128"/>
      </rPr>
      <t>：竹田カポス　</t>
    </r>
    <r>
      <rPr>
        <b/>
        <sz val="9"/>
        <color indexed="10"/>
        <rFont val="ＭＳ Ｐゴシック"/>
        <family val="3"/>
        <charset val="128"/>
      </rPr>
      <t>日本百景</t>
    </r>
    <r>
      <rPr>
        <b/>
        <sz val="9"/>
        <color indexed="56"/>
        <rFont val="ＭＳ Ｐゴシック"/>
        <family val="3"/>
        <charset val="128"/>
      </rPr>
      <t xml:space="preserve">：魚住滝
</t>
    </r>
    <r>
      <rPr>
        <b/>
        <sz val="9"/>
        <color indexed="10"/>
        <rFont val="ＭＳ Ｐゴシック"/>
        <family val="3"/>
        <charset val="128"/>
      </rPr>
      <t>名水</t>
    </r>
    <r>
      <rPr>
        <b/>
        <sz val="9"/>
        <color indexed="56"/>
        <rFont val="ＭＳ Ｐゴシック"/>
        <family val="3"/>
        <charset val="128"/>
      </rPr>
      <t>：竹田湧水群</t>
    </r>
    <rPh sb="0" eb="1">
      <t>ミチ</t>
    </rPh>
    <rPh sb="2" eb="3">
      <t>キタ</t>
    </rPh>
    <rPh sb="3" eb="4">
      <t>タキ</t>
    </rPh>
    <rPh sb="7" eb="8">
      <t>ミチ</t>
    </rPh>
    <rPh sb="9" eb="11">
      <t>メイザン</t>
    </rPh>
    <rPh sb="12" eb="15">
      <t>カンコウチ</t>
    </rPh>
    <rPh sb="19" eb="21">
      <t>フウケイ</t>
    </rPh>
    <rPh sb="22" eb="24">
      <t>ニホン</t>
    </rPh>
    <rPh sb="24" eb="26">
      <t>ヒャッケイ</t>
    </rPh>
    <rPh sb="27" eb="29">
      <t>クジュウ</t>
    </rPh>
    <rPh sb="29" eb="30">
      <t>ヤマ</t>
    </rPh>
    <rPh sb="31" eb="33">
      <t>ヒキョウ</t>
    </rPh>
    <rPh sb="34" eb="35">
      <t>ボウ</t>
    </rPh>
    <rPh sb="39" eb="41">
      <t>メイスイ</t>
    </rPh>
    <rPh sb="42" eb="43">
      <t>オトコ</t>
    </rPh>
    <rPh sb="43" eb="44">
      <t>イケ</t>
    </rPh>
    <rPh sb="44" eb="46">
      <t>ユウスイ</t>
    </rPh>
    <rPh sb="46" eb="47">
      <t>グン</t>
    </rPh>
    <rPh sb="48" eb="50">
      <t>シゼン</t>
    </rPh>
    <rPh sb="51" eb="53">
      <t>クロダケ</t>
    </rPh>
    <rPh sb="54" eb="56">
      <t>メイトウ</t>
    </rPh>
    <rPh sb="57" eb="59">
      <t>ナガユ</t>
    </rPh>
    <rPh sb="59" eb="61">
      <t>オンセン</t>
    </rPh>
    <rPh sb="62" eb="64">
      <t>メイジョウ</t>
    </rPh>
    <rPh sb="65" eb="66">
      <t>オト</t>
    </rPh>
    <rPh sb="66" eb="68">
      <t>フウケイ</t>
    </rPh>
    <rPh sb="69" eb="70">
      <t>サクラ</t>
    </rPh>
    <rPh sb="70" eb="72">
      <t>メイショ</t>
    </rPh>
    <rPh sb="73" eb="74">
      <t>オカ</t>
    </rPh>
    <rPh sb="74" eb="75">
      <t>シロ</t>
    </rPh>
    <rPh sb="79" eb="81">
      <t>フウケイ</t>
    </rPh>
    <rPh sb="82" eb="84">
      <t>タケダ</t>
    </rPh>
    <rPh sb="88" eb="90">
      <t>ニホン</t>
    </rPh>
    <rPh sb="90" eb="92">
      <t>ヒャッケイ</t>
    </rPh>
    <rPh sb="93" eb="94">
      <t>ウオ</t>
    </rPh>
    <rPh sb="94" eb="95">
      <t>ス</t>
    </rPh>
    <rPh sb="95" eb="96">
      <t>タキ</t>
    </rPh>
    <rPh sb="97" eb="99">
      <t>メイスイ</t>
    </rPh>
    <rPh sb="100" eb="102">
      <t>タケダ</t>
    </rPh>
    <rPh sb="102" eb="104">
      <t>ユウスイ</t>
    </rPh>
    <rPh sb="104" eb="105">
      <t>グン</t>
    </rPh>
    <phoneticPr fontId="1"/>
  </si>
  <si>
    <r>
      <rPr>
        <b/>
        <sz val="9"/>
        <color indexed="10"/>
        <rFont val="ＭＳ Ｐゴシック"/>
        <family val="3"/>
        <charset val="128"/>
      </rPr>
      <t>名水</t>
    </r>
    <r>
      <rPr>
        <b/>
        <sz val="9"/>
        <color indexed="56"/>
        <rFont val="ＭＳ Ｐゴシック"/>
        <family val="3"/>
        <charset val="128"/>
      </rPr>
      <t>：池山水源　</t>
    </r>
    <r>
      <rPr>
        <b/>
        <sz val="9"/>
        <color indexed="10"/>
        <rFont val="ＭＳ Ｐゴシック"/>
        <family val="3"/>
        <charset val="128"/>
      </rPr>
      <t>名湯</t>
    </r>
    <r>
      <rPr>
        <b/>
        <sz val="9"/>
        <color indexed="56"/>
        <rFont val="ＭＳ Ｐゴシック"/>
        <family val="3"/>
        <charset val="128"/>
      </rPr>
      <t>：黒川温泉　</t>
    </r>
    <r>
      <rPr>
        <b/>
        <sz val="9"/>
        <color indexed="10"/>
        <rFont val="ＭＳ Ｐゴシック"/>
        <family val="3"/>
        <charset val="128"/>
      </rPr>
      <t>棚田</t>
    </r>
    <r>
      <rPr>
        <b/>
        <sz val="9"/>
        <color indexed="56"/>
        <rFont val="ＭＳ Ｐゴシック"/>
        <family val="3"/>
        <charset val="128"/>
      </rPr>
      <t>：産山扇</t>
    </r>
    <rPh sb="0" eb="2">
      <t>メイスイ</t>
    </rPh>
    <rPh sb="3" eb="5">
      <t>イケヤマ</t>
    </rPh>
    <rPh sb="5" eb="7">
      <t>スイゲン</t>
    </rPh>
    <rPh sb="8" eb="10">
      <t>メイトウ</t>
    </rPh>
    <rPh sb="11" eb="13">
      <t>クロカワ</t>
    </rPh>
    <rPh sb="13" eb="15">
      <t>オンセン</t>
    </rPh>
    <rPh sb="16" eb="18">
      <t>タナダ</t>
    </rPh>
    <rPh sb="19" eb="20">
      <t>ウ</t>
    </rPh>
    <rPh sb="20" eb="21">
      <t>ヤマ</t>
    </rPh>
    <rPh sb="21" eb="22">
      <t>オオギ</t>
    </rPh>
    <phoneticPr fontId="1"/>
  </si>
  <si>
    <t>豊後大野</t>
    <rPh sb="0" eb="2">
      <t>ブンゴ</t>
    </rPh>
    <rPh sb="2" eb="4">
      <t>オオノ</t>
    </rPh>
    <phoneticPr fontId="1"/>
  </si>
  <si>
    <t>竹田市→久留米市</t>
    <rPh sb="0" eb="2">
      <t>タケダ</t>
    </rPh>
    <rPh sb="2" eb="3">
      <t>シ</t>
    </rPh>
    <rPh sb="4" eb="8">
      <t>クルメシ</t>
    </rPh>
    <phoneticPr fontId="1"/>
  </si>
  <si>
    <t>　－</t>
    <phoneticPr fontId="1"/>
  </si>
  <si>
    <t>久留米、大宰府</t>
    <rPh sb="0" eb="3">
      <t>クルメ</t>
    </rPh>
    <rPh sb="4" eb="7">
      <t>ダザイフ</t>
    </rPh>
    <phoneticPr fontId="1"/>
  </si>
  <si>
    <t>福岡</t>
    <rPh sb="0" eb="2">
      <t>フクオカ</t>
    </rPh>
    <phoneticPr fontId="1"/>
  </si>
  <si>
    <t>福岡、宗像</t>
    <rPh sb="0" eb="2">
      <t>フクオカ</t>
    </rPh>
    <rPh sb="3" eb="5">
      <t>ムナカタ</t>
    </rPh>
    <phoneticPr fontId="1"/>
  </si>
  <si>
    <t>阪九フェリー
　泉大津→自宅</t>
    <rPh sb="0" eb="2">
      <t>ハンキュウ</t>
    </rPh>
    <rPh sb="8" eb="9">
      <t>イズミ</t>
    </rPh>
    <rPh sb="9" eb="11">
      <t>オオツ</t>
    </rPh>
    <rPh sb="12" eb="14">
      <t>ジタク</t>
    </rPh>
    <phoneticPr fontId="1"/>
  </si>
  <si>
    <t>　－</t>
    <phoneticPr fontId="1"/>
  </si>
  <si>
    <r>
      <rPr>
        <b/>
        <sz val="9"/>
        <color indexed="10"/>
        <rFont val="ＭＳ Ｐゴシック"/>
        <family val="3"/>
        <charset val="128"/>
      </rPr>
      <t>歴史の道</t>
    </r>
    <r>
      <rPr>
        <b/>
        <sz val="9"/>
        <color indexed="56"/>
        <rFont val="ＭＳ Ｐゴシック"/>
        <family val="3"/>
        <charset val="128"/>
      </rPr>
      <t>：背振坂越　</t>
    </r>
    <r>
      <rPr>
        <b/>
        <sz val="9"/>
        <color indexed="10"/>
        <rFont val="ＭＳ Ｐゴシック"/>
        <family val="3"/>
        <charset val="128"/>
      </rPr>
      <t>夜景</t>
    </r>
    <r>
      <rPr>
        <b/>
        <sz val="9"/>
        <color indexed="56"/>
        <rFont val="ＭＳ Ｐゴシック"/>
        <family val="3"/>
        <charset val="128"/>
      </rPr>
      <t>：油山片江展望　</t>
    </r>
    <r>
      <rPr>
        <b/>
        <sz val="9"/>
        <color indexed="10"/>
        <rFont val="ＭＳ Ｐゴシック"/>
        <family val="3"/>
        <charset val="128"/>
      </rPr>
      <t>都市公園</t>
    </r>
    <r>
      <rPr>
        <b/>
        <sz val="9"/>
        <color indexed="56"/>
        <rFont val="ＭＳ Ｐゴシック"/>
        <family val="3"/>
        <charset val="128"/>
      </rPr>
      <t>：南公園　</t>
    </r>
    <r>
      <rPr>
        <b/>
        <sz val="9"/>
        <color indexed="10"/>
        <rFont val="ＭＳ Ｐゴシック"/>
        <family val="3"/>
        <charset val="128"/>
      </rPr>
      <t>歴史風土</t>
    </r>
    <r>
      <rPr>
        <b/>
        <sz val="9"/>
        <color indexed="56"/>
        <rFont val="ＭＳ Ｐゴシック"/>
        <family val="3"/>
        <charset val="128"/>
      </rPr>
      <t>：福岡市　</t>
    </r>
    <r>
      <rPr>
        <b/>
        <sz val="9"/>
        <color indexed="10"/>
        <rFont val="ＭＳ Ｐゴシック"/>
        <family val="3"/>
        <charset val="128"/>
      </rPr>
      <t>名城</t>
    </r>
    <r>
      <rPr>
        <b/>
        <sz val="9"/>
        <color indexed="56"/>
        <rFont val="ＭＳ Ｐゴシック"/>
        <family val="3"/>
        <charset val="128"/>
      </rPr>
      <t xml:space="preserve">：福岡城
</t>
    </r>
    <r>
      <rPr>
        <b/>
        <sz val="9"/>
        <color indexed="10"/>
        <rFont val="ＭＳ Ｐゴシック"/>
        <family val="3"/>
        <charset val="128"/>
      </rPr>
      <t>道</t>
    </r>
    <r>
      <rPr>
        <b/>
        <sz val="9"/>
        <color indexed="56"/>
        <rFont val="ＭＳ Ｐゴシック"/>
        <family val="3"/>
        <charset val="128"/>
      </rPr>
      <t>：トランジットモール　</t>
    </r>
    <r>
      <rPr>
        <b/>
        <sz val="9"/>
        <color indexed="10"/>
        <rFont val="ＭＳ Ｐゴシック"/>
        <family val="3"/>
        <charset val="128"/>
      </rPr>
      <t>音風景、絶景</t>
    </r>
    <r>
      <rPr>
        <b/>
        <sz val="9"/>
        <color indexed="56"/>
        <rFont val="ＭＳ Ｐゴシック"/>
        <family val="3"/>
        <charset val="128"/>
      </rPr>
      <t>：祇園山笠　</t>
    </r>
    <r>
      <rPr>
        <b/>
        <sz val="9"/>
        <color indexed="10"/>
        <rFont val="ＭＳ Ｐゴシック"/>
        <family val="3"/>
        <charset val="128"/>
      </rPr>
      <t>桜名所</t>
    </r>
    <r>
      <rPr>
        <b/>
        <sz val="9"/>
        <color indexed="56"/>
        <rFont val="ＭＳ Ｐゴシック"/>
        <family val="3"/>
        <charset val="128"/>
      </rPr>
      <t>：西公園　</t>
    </r>
    <r>
      <rPr>
        <b/>
        <sz val="9"/>
        <color indexed="10"/>
        <rFont val="ＭＳ Ｐゴシック"/>
        <family val="3"/>
        <charset val="128"/>
      </rPr>
      <t>夜景</t>
    </r>
    <r>
      <rPr>
        <b/>
        <sz val="9"/>
        <color indexed="56"/>
        <rFont val="ＭＳ Ｐゴシック"/>
        <family val="3"/>
        <charset val="128"/>
      </rPr>
      <t>：福岡タワー　</t>
    </r>
    <r>
      <rPr>
        <b/>
        <sz val="9"/>
        <color indexed="10"/>
        <rFont val="ＭＳ Ｐゴシック"/>
        <family val="3"/>
        <charset val="128"/>
      </rPr>
      <t>白砂青松</t>
    </r>
    <r>
      <rPr>
        <b/>
        <sz val="9"/>
        <color indexed="56"/>
        <rFont val="ＭＳ Ｐゴシック"/>
        <family val="3"/>
        <charset val="128"/>
      </rPr>
      <t>：生の松原　</t>
    </r>
    <r>
      <rPr>
        <b/>
        <sz val="9"/>
        <color indexed="10"/>
        <rFont val="ＭＳ Ｐゴシック"/>
        <family val="3"/>
        <charset val="128"/>
      </rPr>
      <t>渚、夕日</t>
    </r>
    <r>
      <rPr>
        <b/>
        <sz val="9"/>
        <color indexed="56"/>
        <rFont val="ＭＳ Ｐゴシック"/>
        <family val="3"/>
        <charset val="128"/>
      </rPr>
      <t>：二見ケ浦　</t>
    </r>
    <r>
      <rPr>
        <b/>
        <sz val="9"/>
        <color indexed="10"/>
        <rFont val="ＭＳ Ｐゴシック"/>
        <family val="3"/>
        <charset val="128"/>
      </rPr>
      <t>白砂青松</t>
    </r>
    <r>
      <rPr>
        <b/>
        <sz val="9"/>
        <color indexed="56"/>
        <rFont val="ＭＳ Ｐゴシック"/>
        <family val="3"/>
        <charset val="128"/>
      </rPr>
      <t>：幣の松原　</t>
    </r>
    <r>
      <rPr>
        <b/>
        <sz val="9"/>
        <color indexed="10"/>
        <rFont val="ＭＳ Ｐゴシック"/>
        <family val="3"/>
        <charset val="128"/>
      </rPr>
      <t>快水浴場</t>
    </r>
    <r>
      <rPr>
        <b/>
        <sz val="9"/>
        <color indexed="56"/>
        <rFont val="ＭＳ Ｐゴシック"/>
        <family val="3"/>
        <charset val="128"/>
      </rPr>
      <t xml:space="preserve">：芥屋
</t>
    </r>
    <r>
      <rPr>
        <b/>
        <sz val="9"/>
        <color indexed="17"/>
        <rFont val="ＭＳ Ｐゴシック"/>
        <family val="3"/>
        <charset val="128"/>
      </rPr>
      <t>※福岡市内は駐車出来ず、南公園、トランジットモール、祇園山笠、西公園は車窓より撮影のみ</t>
    </r>
    <rPh sb="0" eb="2">
      <t>レキシ</t>
    </rPh>
    <rPh sb="3" eb="4">
      <t>ミチ</t>
    </rPh>
    <rPh sb="10" eb="12">
      <t>ヤケイ</t>
    </rPh>
    <rPh sb="20" eb="22">
      <t>トシ</t>
    </rPh>
    <rPh sb="22" eb="24">
      <t>コウエン</t>
    </rPh>
    <rPh sb="25" eb="26">
      <t>ミナミ</t>
    </rPh>
    <rPh sb="26" eb="28">
      <t>コウエン</t>
    </rPh>
    <rPh sb="29" eb="31">
      <t>レキシ</t>
    </rPh>
    <rPh sb="31" eb="33">
      <t>フウド</t>
    </rPh>
    <rPh sb="34" eb="37">
      <t>フクオカシ</t>
    </rPh>
    <rPh sb="38" eb="40">
      <t>メイジョウ</t>
    </rPh>
    <rPh sb="41" eb="44">
      <t>フクオカジョウ</t>
    </rPh>
    <rPh sb="45" eb="46">
      <t>ミチ</t>
    </rPh>
    <rPh sb="57" eb="58">
      <t>オト</t>
    </rPh>
    <rPh sb="58" eb="60">
      <t>フウケイ</t>
    </rPh>
    <rPh sb="61" eb="63">
      <t>ゼッケイ</t>
    </rPh>
    <rPh sb="69" eb="72">
      <t>サクラメイショ</t>
    </rPh>
    <rPh sb="73" eb="74">
      <t>ニシ</t>
    </rPh>
    <rPh sb="74" eb="76">
      <t>コウエン</t>
    </rPh>
    <rPh sb="77" eb="79">
      <t>ヤケイ</t>
    </rPh>
    <rPh sb="80" eb="82">
      <t>フクオカ</t>
    </rPh>
    <rPh sb="86" eb="90">
      <t>シロスナアオマツ</t>
    </rPh>
    <rPh sb="96" eb="97">
      <t>ナギサ</t>
    </rPh>
    <rPh sb="98" eb="100">
      <t>ユウヒ</t>
    </rPh>
    <rPh sb="106" eb="110">
      <t>シロスナアオマツ</t>
    </rPh>
    <rPh sb="116" eb="117">
      <t>ココロヨ</t>
    </rPh>
    <rPh sb="117" eb="119">
      <t>スイヨク</t>
    </rPh>
    <rPh sb="119" eb="120">
      <t>ジョウ</t>
    </rPh>
    <rPh sb="125" eb="129">
      <t>フクオカシナイ</t>
    </rPh>
    <rPh sb="130" eb="132">
      <t>チュウシャ</t>
    </rPh>
    <rPh sb="132" eb="134">
      <t>デキ</t>
    </rPh>
    <rPh sb="136" eb="137">
      <t>ミナミ</t>
    </rPh>
    <rPh sb="137" eb="139">
      <t>コウエン</t>
    </rPh>
    <rPh sb="155" eb="156">
      <t>ニシ</t>
    </rPh>
    <rPh sb="156" eb="158">
      <t>コウエン</t>
    </rPh>
    <rPh sb="159" eb="161">
      <t>シャソウ</t>
    </rPh>
    <rPh sb="163" eb="165">
      <t>サツエイ</t>
    </rPh>
    <phoneticPr fontId="1"/>
  </si>
  <si>
    <r>
      <rPr>
        <b/>
        <sz val="9"/>
        <color indexed="10"/>
        <rFont val="ＭＳ Ｐゴシック"/>
        <family val="3"/>
        <charset val="128"/>
      </rPr>
      <t>快水浴場</t>
    </r>
    <r>
      <rPr>
        <b/>
        <sz val="9"/>
        <color indexed="56"/>
        <rFont val="ＭＳ Ｐゴシック"/>
        <family val="3"/>
        <charset val="128"/>
      </rPr>
      <t>：黒島　</t>
    </r>
    <r>
      <rPr>
        <b/>
        <sz val="9"/>
        <color indexed="10"/>
        <rFont val="ＭＳ Ｐゴシック"/>
        <family val="3"/>
        <charset val="128"/>
      </rPr>
      <t>歴史風土</t>
    </r>
    <r>
      <rPr>
        <b/>
        <sz val="9"/>
        <color indexed="56"/>
        <rFont val="ＭＳ Ｐゴシック"/>
        <family val="3"/>
        <charset val="128"/>
      </rPr>
      <t>：臼杵市　</t>
    </r>
    <r>
      <rPr>
        <b/>
        <sz val="9"/>
        <color indexed="10"/>
        <rFont val="ＭＳ Ｐゴシック"/>
        <family val="3"/>
        <charset val="128"/>
      </rPr>
      <t>特別史跡</t>
    </r>
    <r>
      <rPr>
        <b/>
        <sz val="9"/>
        <color indexed="56"/>
        <rFont val="ＭＳ Ｐゴシック"/>
        <family val="3"/>
        <charset val="128"/>
      </rPr>
      <t>：臼杵磨崖仏　</t>
    </r>
    <r>
      <rPr>
        <b/>
        <sz val="9"/>
        <color indexed="10"/>
        <rFont val="ＭＳ Ｐゴシック"/>
        <family val="3"/>
        <charset val="128"/>
      </rPr>
      <t>快水浴場</t>
    </r>
    <r>
      <rPr>
        <b/>
        <sz val="9"/>
        <color indexed="56"/>
        <rFont val="ＭＳ Ｐゴシック"/>
        <family val="3"/>
        <charset val="128"/>
      </rPr>
      <t>：瀬会　</t>
    </r>
    <r>
      <rPr>
        <b/>
        <sz val="9"/>
        <color indexed="10"/>
        <rFont val="ＭＳ Ｐゴシック"/>
        <family val="3"/>
        <charset val="128"/>
      </rPr>
      <t>道</t>
    </r>
    <r>
      <rPr>
        <b/>
        <sz val="9"/>
        <color indexed="56"/>
        <rFont val="ＭＳ Ｐゴシック"/>
        <family val="3"/>
        <charset val="128"/>
      </rPr>
      <t>：市道山際線　</t>
    </r>
    <r>
      <rPr>
        <b/>
        <sz val="9"/>
        <color indexed="10"/>
        <rFont val="ＭＳ Ｐゴシック"/>
        <family val="3"/>
        <charset val="128"/>
      </rPr>
      <t>岬</t>
    </r>
    <r>
      <rPr>
        <b/>
        <sz val="9"/>
        <color indexed="56"/>
        <rFont val="ＭＳ Ｐゴシック"/>
        <family val="3"/>
        <charset val="128"/>
      </rPr>
      <t xml:space="preserve">：鶴見崎
</t>
    </r>
    <r>
      <rPr>
        <b/>
        <sz val="9"/>
        <color indexed="10"/>
        <rFont val="ＭＳ Ｐゴシック"/>
        <family val="3"/>
        <charset val="128"/>
      </rPr>
      <t>灯台</t>
    </r>
    <r>
      <rPr>
        <b/>
        <sz val="9"/>
        <color indexed="56"/>
        <rFont val="ＭＳ Ｐゴシック"/>
        <family val="3"/>
        <charset val="128"/>
      </rPr>
      <t>：水の子島灯台　</t>
    </r>
    <r>
      <rPr>
        <b/>
        <sz val="9"/>
        <color indexed="10"/>
        <rFont val="ＭＳ Ｐゴシック"/>
        <family val="3"/>
        <charset val="128"/>
      </rPr>
      <t>渚</t>
    </r>
    <r>
      <rPr>
        <b/>
        <sz val="9"/>
        <color indexed="56"/>
        <rFont val="ＭＳ Ｐゴシック"/>
        <family val="3"/>
        <charset val="128"/>
      </rPr>
      <t>：元猿海岸　</t>
    </r>
    <r>
      <rPr>
        <b/>
        <sz val="9"/>
        <color indexed="10"/>
        <rFont val="ＭＳ Ｐゴシック"/>
        <family val="3"/>
        <charset val="128"/>
      </rPr>
      <t>白砂青松</t>
    </r>
    <r>
      <rPr>
        <b/>
        <sz val="9"/>
        <color indexed="56"/>
        <rFont val="ＭＳ Ｐゴシック"/>
        <family val="3"/>
        <charset val="128"/>
      </rPr>
      <t>：波当津海岸</t>
    </r>
    <rPh sb="0" eb="1">
      <t>ココロヨ</t>
    </rPh>
    <rPh sb="1" eb="3">
      <t>スイヨク</t>
    </rPh>
    <rPh sb="3" eb="4">
      <t>ジョウ</t>
    </rPh>
    <rPh sb="5" eb="7">
      <t>クロシマ</t>
    </rPh>
    <rPh sb="8" eb="10">
      <t>レキシ</t>
    </rPh>
    <rPh sb="10" eb="12">
      <t>フウド</t>
    </rPh>
    <rPh sb="13" eb="16">
      <t>ウスキシ</t>
    </rPh>
    <rPh sb="17" eb="19">
      <t>トクベツ</t>
    </rPh>
    <rPh sb="19" eb="21">
      <t>シセキ</t>
    </rPh>
    <rPh sb="28" eb="29">
      <t>ココロヨ</t>
    </rPh>
    <rPh sb="29" eb="31">
      <t>スイヨク</t>
    </rPh>
    <rPh sb="31" eb="32">
      <t>ジョウ</t>
    </rPh>
    <rPh sb="36" eb="37">
      <t>ミチ</t>
    </rPh>
    <rPh sb="42" eb="43">
      <t>セン</t>
    </rPh>
    <rPh sb="44" eb="45">
      <t>ミサキ</t>
    </rPh>
    <rPh sb="46" eb="48">
      <t>ツルミ</t>
    </rPh>
    <rPh sb="48" eb="49">
      <t>ザキ</t>
    </rPh>
    <rPh sb="50" eb="52">
      <t>トウダイ</t>
    </rPh>
    <rPh sb="53" eb="54">
      <t>ミズ</t>
    </rPh>
    <rPh sb="55" eb="56">
      <t>コ</t>
    </rPh>
    <rPh sb="56" eb="57">
      <t>シマ</t>
    </rPh>
    <rPh sb="57" eb="59">
      <t>トウダイ</t>
    </rPh>
    <rPh sb="60" eb="61">
      <t>ナギサ</t>
    </rPh>
    <rPh sb="62" eb="63">
      <t>モト</t>
    </rPh>
    <rPh sb="63" eb="64">
      <t>サル</t>
    </rPh>
    <rPh sb="64" eb="66">
      <t>カイガン</t>
    </rPh>
    <rPh sb="67" eb="69">
      <t>シロスナ</t>
    </rPh>
    <rPh sb="69" eb="71">
      <t>アオマツ</t>
    </rPh>
    <phoneticPr fontId="1"/>
  </si>
  <si>
    <r>
      <rPr>
        <b/>
        <sz val="9"/>
        <color indexed="10"/>
        <rFont val="ＭＳ Ｐゴシック"/>
        <family val="3"/>
        <charset val="128"/>
      </rPr>
      <t>むら景観</t>
    </r>
    <r>
      <rPr>
        <b/>
        <sz val="9"/>
        <color indexed="56"/>
        <rFont val="ＭＳ Ｐゴシック"/>
        <family val="3"/>
        <charset val="128"/>
      </rPr>
      <t>：緒方町上自在　</t>
    </r>
    <r>
      <rPr>
        <b/>
        <sz val="9"/>
        <color indexed="10"/>
        <rFont val="ＭＳ Ｐゴシック"/>
        <family val="3"/>
        <charset val="128"/>
      </rPr>
      <t>棚田</t>
    </r>
    <r>
      <rPr>
        <b/>
        <sz val="9"/>
        <color indexed="56"/>
        <rFont val="ＭＳ Ｐゴシック"/>
        <family val="3"/>
        <charset val="128"/>
      </rPr>
      <t>：緒方軸丸北　</t>
    </r>
    <r>
      <rPr>
        <b/>
        <sz val="9"/>
        <color indexed="10"/>
        <rFont val="ＭＳ Ｐゴシック"/>
        <family val="3"/>
        <charset val="128"/>
      </rPr>
      <t>滝</t>
    </r>
    <r>
      <rPr>
        <b/>
        <sz val="9"/>
        <color indexed="56"/>
        <rFont val="ＭＳ Ｐゴシック"/>
        <family val="3"/>
        <charset val="128"/>
      </rPr>
      <t>：原尻の滝　</t>
    </r>
    <r>
      <rPr>
        <b/>
        <sz val="9"/>
        <color indexed="10"/>
        <rFont val="ＭＳ Ｐゴシック"/>
        <family val="3"/>
        <charset val="128"/>
      </rPr>
      <t>名山、遊歩</t>
    </r>
    <r>
      <rPr>
        <b/>
        <sz val="9"/>
        <color indexed="56"/>
        <rFont val="ＭＳ Ｐゴシック"/>
        <family val="3"/>
        <charset val="128"/>
      </rPr>
      <t>：祖母山　</t>
    </r>
    <r>
      <rPr>
        <b/>
        <sz val="9"/>
        <color indexed="10"/>
        <rFont val="ＭＳ Ｐゴシック"/>
        <family val="3"/>
        <charset val="128"/>
      </rPr>
      <t>森林浴の森</t>
    </r>
    <r>
      <rPr>
        <b/>
        <sz val="9"/>
        <color indexed="56"/>
        <rFont val="ＭＳ Ｐゴシック"/>
        <family val="3"/>
        <charset val="128"/>
      </rPr>
      <t xml:space="preserve">：川上渓谷
</t>
    </r>
    <r>
      <rPr>
        <b/>
        <sz val="9"/>
        <color indexed="10"/>
        <rFont val="ＭＳ Ｐゴシック"/>
        <family val="3"/>
        <charset val="128"/>
      </rPr>
      <t>名木</t>
    </r>
    <r>
      <rPr>
        <b/>
        <sz val="9"/>
        <color indexed="56"/>
        <rFont val="ＭＳ Ｐゴシック"/>
        <family val="3"/>
        <charset val="128"/>
      </rPr>
      <t>：左右知ｲﾁｲｶﾞｼ　</t>
    </r>
    <r>
      <rPr>
        <b/>
        <sz val="9"/>
        <color indexed="10"/>
        <rFont val="ＭＳ Ｐゴシック"/>
        <family val="3"/>
        <charset val="128"/>
      </rPr>
      <t>名水</t>
    </r>
    <r>
      <rPr>
        <b/>
        <sz val="9"/>
        <color indexed="56"/>
        <rFont val="ＭＳ Ｐゴシック"/>
        <family val="3"/>
        <charset val="128"/>
      </rPr>
      <t>：白山川　</t>
    </r>
    <r>
      <rPr>
        <b/>
        <sz val="9"/>
        <color indexed="10"/>
        <rFont val="ＭＳ Ｐゴシック"/>
        <family val="3"/>
        <charset val="128"/>
      </rPr>
      <t>峠</t>
    </r>
    <r>
      <rPr>
        <b/>
        <sz val="9"/>
        <color indexed="56"/>
        <rFont val="ＭＳ Ｐゴシック"/>
        <family val="3"/>
        <charset val="128"/>
      </rPr>
      <t>：三国峠　</t>
    </r>
    <r>
      <rPr>
        <b/>
        <sz val="9"/>
        <color indexed="10"/>
        <rFont val="ＭＳ Ｐゴシック"/>
        <family val="3"/>
        <charset val="128"/>
      </rPr>
      <t>かおり風景</t>
    </r>
    <r>
      <rPr>
        <b/>
        <sz val="9"/>
        <color indexed="56"/>
        <rFont val="ＭＳ Ｐゴシック"/>
        <family val="3"/>
        <charset val="128"/>
      </rPr>
      <t>：野津原香り　</t>
    </r>
    <r>
      <rPr>
        <b/>
        <sz val="9"/>
        <color indexed="10"/>
        <rFont val="ＭＳ Ｐゴシック"/>
        <family val="3"/>
        <charset val="128"/>
      </rPr>
      <t>遊歩</t>
    </r>
    <r>
      <rPr>
        <b/>
        <sz val="9"/>
        <color indexed="56"/>
        <rFont val="ＭＳ Ｐゴシック"/>
        <family val="3"/>
        <charset val="128"/>
      </rPr>
      <t>：尾平自然散策</t>
    </r>
    <rPh sb="2" eb="4">
      <t>ケイカン</t>
    </rPh>
    <rPh sb="12" eb="14">
      <t>タナダ</t>
    </rPh>
    <rPh sb="21" eb="22">
      <t>タキ</t>
    </rPh>
    <rPh sb="28" eb="30">
      <t>メイザン</t>
    </rPh>
    <rPh sb="31" eb="33">
      <t>ユウホ</t>
    </rPh>
    <rPh sb="38" eb="41">
      <t>シンリンヨク</t>
    </rPh>
    <rPh sb="42" eb="43">
      <t>モリ</t>
    </rPh>
    <rPh sb="49" eb="51">
      <t>メイボク</t>
    </rPh>
    <rPh sb="62" eb="64">
      <t>メイスイ</t>
    </rPh>
    <rPh sb="69" eb="70">
      <t>トウゲ</t>
    </rPh>
    <rPh sb="71" eb="73">
      <t>サンゴク</t>
    </rPh>
    <rPh sb="73" eb="74">
      <t>トウゲ</t>
    </rPh>
    <rPh sb="78" eb="80">
      <t>フウケイ</t>
    </rPh>
    <rPh sb="87" eb="89">
      <t>ユウホ</t>
    </rPh>
    <rPh sb="90" eb="91">
      <t>オ</t>
    </rPh>
    <rPh sb="91" eb="92">
      <t>ヒラ</t>
    </rPh>
    <rPh sb="92" eb="94">
      <t>シゼン</t>
    </rPh>
    <rPh sb="94" eb="96">
      <t>サンサク</t>
    </rPh>
    <phoneticPr fontId="1"/>
  </si>
  <si>
    <r>
      <rPr>
        <b/>
        <sz val="9"/>
        <color indexed="10"/>
        <rFont val="ＭＳ Ｐゴシック"/>
        <family val="3"/>
        <charset val="128"/>
      </rPr>
      <t>巨木</t>
    </r>
    <r>
      <rPr>
        <b/>
        <sz val="9"/>
        <color indexed="56"/>
        <rFont val="ＭＳ Ｐゴシック"/>
        <family val="3"/>
        <charset val="128"/>
      </rPr>
      <t>：湯蓋の森　</t>
    </r>
    <r>
      <rPr>
        <b/>
        <sz val="9"/>
        <color indexed="10"/>
        <rFont val="ＭＳ Ｐゴシック"/>
        <family val="3"/>
        <charset val="128"/>
      </rPr>
      <t>巨木</t>
    </r>
    <r>
      <rPr>
        <b/>
        <sz val="9"/>
        <color indexed="56"/>
        <rFont val="ＭＳ Ｐゴシック"/>
        <family val="3"/>
        <charset val="128"/>
      </rPr>
      <t>：衣掛の森　</t>
    </r>
    <r>
      <rPr>
        <b/>
        <sz val="9"/>
        <color indexed="10"/>
        <rFont val="ＭＳ Ｐゴシック"/>
        <family val="3"/>
        <charset val="128"/>
      </rPr>
      <t>夜景</t>
    </r>
    <r>
      <rPr>
        <b/>
        <sz val="9"/>
        <color indexed="56"/>
        <rFont val="ＭＳ Ｐゴシック"/>
        <family val="3"/>
        <charset val="128"/>
      </rPr>
      <t>：米の山展望　</t>
    </r>
    <r>
      <rPr>
        <b/>
        <sz val="9"/>
        <color indexed="10"/>
        <rFont val="ＭＳ Ｐゴシック"/>
        <family val="3"/>
        <charset val="128"/>
      </rPr>
      <t>神社</t>
    </r>
    <r>
      <rPr>
        <b/>
        <sz val="9"/>
        <color indexed="56"/>
        <rFont val="ＭＳ Ｐゴシック"/>
        <family val="3"/>
        <charset val="128"/>
      </rPr>
      <t>：箱崎宮　</t>
    </r>
    <r>
      <rPr>
        <b/>
        <sz val="9"/>
        <color indexed="10"/>
        <rFont val="ＭＳ Ｐゴシック"/>
        <family val="3"/>
        <charset val="128"/>
      </rPr>
      <t>神社</t>
    </r>
    <r>
      <rPr>
        <b/>
        <sz val="9"/>
        <color indexed="56"/>
        <rFont val="ＭＳ Ｐゴシック"/>
        <family val="3"/>
        <charset val="128"/>
      </rPr>
      <t>：香椎宮　</t>
    </r>
    <r>
      <rPr>
        <b/>
        <sz val="9"/>
        <color indexed="10"/>
        <rFont val="ＭＳ Ｐゴシック"/>
        <family val="3"/>
        <charset val="128"/>
      </rPr>
      <t>名水</t>
    </r>
    <r>
      <rPr>
        <b/>
        <sz val="9"/>
        <color indexed="56"/>
        <rFont val="ＭＳ Ｐゴシック"/>
        <family val="3"/>
        <charset val="128"/>
      </rPr>
      <t xml:space="preserve">：不老水
</t>
    </r>
    <r>
      <rPr>
        <b/>
        <sz val="9"/>
        <color indexed="10"/>
        <rFont val="ＭＳ Ｐゴシック"/>
        <family val="3"/>
        <charset val="128"/>
      </rPr>
      <t>渚、白砂青松、都市公園</t>
    </r>
    <r>
      <rPr>
        <b/>
        <sz val="9"/>
        <color indexed="56"/>
        <rFont val="ＭＳ Ｐゴシック"/>
        <family val="3"/>
        <charset val="128"/>
      </rPr>
      <t>：海の中道　</t>
    </r>
    <r>
      <rPr>
        <b/>
        <sz val="9"/>
        <color indexed="10"/>
        <rFont val="ＭＳ Ｐゴシック"/>
        <family val="3"/>
        <charset val="128"/>
      </rPr>
      <t>神社</t>
    </r>
    <r>
      <rPr>
        <b/>
        <sz val="9"/>
        <color indexed="56"/>
        <rFont val="ＭＳ Ｐゴシック"/>
        <family val="3"/>
        <charset val="128"/>
      </rPr>
      <t>：宮地獄神社　</t>
    </r>
    <r>
      <rPr>
        <b/>
        <sz val="9"/>
        <color indexed="10"/>
        <rFont val="ＭＳ Ｐゴシック"/>
        <family val="3"/>
        <charset val="128"/>
      </rPr>
      <t>神社</t>
    </r>
    <r>
      <rPr>
        <b/>
        <sz val="9"/>
        <color indexed="56"/>
        <rFont val="ＭＳ Ｐゴシック"/>
        <family val="3"/>
        <charset val="128"/>
      </rPr>
      <t>：宗像大社　</t>
    </r>
    <r>
      <rPr>
        <b/>
        <sz val="9"/>
        <color indexed="10"/>
        <rFont val="ＭＳ Ｐゴシック"/>
        <family val="3"/>
        <charset val="128"/>
      </rPr>
      <t>白砂青松</t>
    </r>
    <r>
      <rPr>
        <b/>
        <sz val="9"/>
        <color indexed="56"/>
        <rFont val="ＭＳ Ｐゴシック"/>
        <family val="3"/>
        <charset val="128"/>
      </rPr>
      <t xml:space="preserve">：さつき松原
</t>
    </r>
    <r>
      <rPr>
        <b/>
        <sz val="9"/>
        <color indexed="10"/>
        <rFont val="ＭＳ Ｐゴシック"/>
        <family val="3"/>
        <charset val="128"/>
      </rPr>
      <t>快水浴場</t>
    </r>
    <r>
      <rPr>
        <b/>
        <sz val="9"/>
        <color indexed="56"/>
        <rFont val="ＭＳ Ｐゴシック"/>
        <family val="3"/>
        <charset val="128"/>
      </rPr>
      <t>：波津　</t>
    </r>
    <r>
      <rPr>
        <b/>
        <sz val="9"/>
        <color indexed="10"/>
        <rFont val="ＭＳ Ｐゴシック"/>
        <family val="3"/>
        <charset val="128"/>
      </rPr>
      <t>白砂青松</t>
    </r>
    <r>
      <rPr>
        <b/>
        <sz val="9"/>
        <color indexed="56"/>
        <rFont val="ＭＳ Ｐゴシック"/>
        <family val="3"/>
        <charset val="128"/>
      </rPr>
      <t>：三里松原</t>
    </r>
    <rPh sb="0" eb="2">
      <t>キョボク</t>
    </rPh>
    <rPh sb="8" eb="10">
      <t>キョボク</t>
    </rPh>
    <rPh sb="16" eb="18">
      <t>ヤケイ</t>
    </rPh>
    <rPh sb="25" eb="27">
      <t>ジンジャ</t>
    </rPh>
    <rPh sb="32" eb="34">
      <t>ジンジャ</t>
    </rPh>
    <rPh sb="39" eb="41">
      <t>メイスイ</t>
    </rPh>
    <rPh sb="46" eb="47">
      <t>ナギサ</t>
    </rPh>
    <rPh sb="48" eb="52">
      <t>シロスナアオマツ</t>
    </rPh>
    <rPh sb="53" eb="55">
      <t>トシ</t>
    </rPh>
    <rPh sb="55" eb="57">
      <t>コウエン</t>
    </rPh>
    <rPh sb="63" eb="65">
      <t>ジンジャ</t>
    </rPh>
    <rPh sb="72" eb="74">
      <t>ジンジャ</t>
    </rPh>
    <rPh sb="80" eb="84">
      <t>シロスナアオマツ</t>
    </rPh>
    <rPh sb="91" eb="92">
      <t>ココロヨ</t>
    </rPh>
    <rPh sb="92" eb="94">
      <t>スイヨク</t>
    </rPh>
    <rPh sb="94" eb="95">
      <t>ジョウ</t>
    </rPh>
    <rPh sb="96" eb="97">
      <t>ナミ</t>
    </rPh>
    <rPh sb="97" eb="98">
      <t>ツ</t>
    </rPh>
    <rPh sb="99" eb="103">
      <t>シロスナアオマツ</t>
    </rPh>
    <phoneticPr fontId="1"/>
  </si>
  <si>
    <r>
      <rPr>
        <b/>
        <sz val="9"/>
        <color indexed="10"/>
        <rFont val="ＭＳ Ｐゴシック"/>
        <family val="3"/>
        <charset val="128"/>
      </rPr>
      <t>百寺</t>
    </r>
    <r>
      <rPr>
        <b/>
        <sz val="9"/>
        <color indexed="56"/>
        <rFont val="ＭＳ Ｐゴシック"/>
        <family val="3"/>
        <charset val="128"/>
      </rPr>
      <t>：梅林寺　</t>
    </r>
    <r>
      <rPr>
        <b/>
        <sz val="9"/>
        <color indexed="10"/>
        <rFont val="ＭＳ Ｐゴシック"/>
        <family val="3"/>
        <charset val="128"/>
      </rPr>
      <t>風景</t>
    </r>
    <r>
      <rPr>
        <b/>
        <sz val="9"/>
        <color indexed="56"/>
        <rFont val="ＭＳ Ｐゴシック"/>
        <family val="3"/>
        <charset val="128"/>
      </rPr>
      <t>：筑紫平野　</t>
    </r>
    <r>
      <rPr>
        <b/>
        <sz val="9"/>
        <color indexed="10"/>
        <rFont val="ＭＳ Ｐゴシック"/>
        <family val="3"/>
        <charset val="128"/>
      </rPr>
      <t>風景</t>
    </r>
    <r>
      <rPr>
        <b/>
        <sz val="9"/>
        <color indexed="56"/>
        <rFont val="ＭＳ Ｐゴシック"/>
        <family val="3"/>
        <charset val="128"/>
      </rPr>
      <t>：朝倉水車　</t>
    </r>
    <r>
      <rPr>
        <b/>
        <sz val="9"/>
        <color indexed="10"/>
        <rFont val="ＭＳ Ｐゴシック"/>
        <family val="3"/>
        <charset val="128"/>
      </rPr>
      <t>巨木</t>
    </r>
    <r>
      <rPr>
        <b/>
        <sz val="9"/>
        <color indexed="56"/>
        <rFont val="ＭＳ Ｐゴシック"/>
        <family val="3"/>
        <charset val="128"/>
      </rPr>
      <t>：隠家の森　</t>
    </r>
    <r>
      <rPr>
        <b/>
        <sz val="9"/>
        <color indexed="10"/>
        <rFont val="ＭＳ Ｐゴシック"/>
        <family val="3"/>
        <charset val="128"/>
      </rPr>
      <t>建造物保存地区</t>
    </r>
    <r>
      <rPr>
        <b/>
        <sz val="9"/>
        <color indexed="56"/>
        <rFont val="ＭＳ Ｐゴシック"/>
        <family val="3"/>
        <charset val="128"/>
      </rPr>
      <t>：吉井　</t>
    </r>
    <r>
      <rPr>
        <b/>
        <sz val="9"/>
        <color indexed="10"/>
        <rFont val="ＭＳ Ｐゴシック"/>
        <family val="3"/>
        <charset val="128"/>
      </rPr>
      <t>名水</t>
    </r>
    <r>
      <rPr>
        <b/>
        <sz val="9"/>
        <color indexed="56"/>
        <rFont val="ＭＳ Ｐゴシック"/>
        <family val="3"/>
        <charset val="128"/>
      </rPr>
      <t xml:space="preserve">：清水湧水
</t>
    </r>
    <r>
      <rPr>
        <b/>
        <sz val="9"/>
        <color indexed="10"/>
        <rFont val="ＭＳ Ｐゴシック"/>
        <family val="3"/>
        <charset val="128"/>
      </rPr>
      <t>建造物保存地区</t>
    </r>
    <r>
      <rPr>
        <b/>
        <sz val="9"/>
        <color indexed="56"/>
        <rFont val="ＭＳ Ｐゴシック"/>
        <family val="3"/>
        <charset val="128"/>
      </rPr>
      <t>：秋月　</t>
    </r>
    <r>
      <rPr>
        <b/>
        <sz val="9"/>
        <color indexed="10"/>
        <rFont val="ＭＳ Ｐゴシック"/>
        <family val="3"/>
        <charset val="128"/>
      </rPr>
      <t>棚田</t>
    </r>
    <r>
      <rPr>
        <b/>
        <sz val="9"/>
        <color indexed="56"/>
        <rFont val="ＭＳ Ｐゴシック"/>
        <family val="3"/>
        <charset val="128"/>
      </rPr>
      <t>：白川　</t>
    </r>
    <r>
      <rPr>
        <b/>
        <sz val="9"/>
        <color indexed="10"/>
        <rFont val="ＭＳ Ｐゴシック"/>
        <family val="3"/>
        <charset val="128"/>
      </rPr>
      <t>歴史の道、峠</t>
    </r>
    <r>
      <rPr>
        <b/>
        <sz val="9"/>
        <color indexed="56"/>
        <rFont val="ＭＳ Ｐゴシック"/>
        <family val="3"/>
        <charset val="128"/>
      </rPr>
      <t>：冷水峠越　</t>
    </r>
    <r>
      <rPr>
        <b/>
        <sz val="9"/>
        <color indexed="10"/>
        <rFont val="ＭＳ Ｐゴシック"/>
        <family val="3"/>
        <charset val="128"/>
      </rPr>
      <t>特別史跡</t>
    </r>
    <r>
      <rPr>
        <b/>
        <sz val="9"/>
        <color indexed="56"/>
        <rFont val="ＭＳ Ｐゴシック"/>
        <family val="3"/>
        <charset val="128"/>
      </rPr>
      <t>：王塚古墳　</t>
    </r>
    <r>
      <rPr>
        <b/>
        <sz val="9"/>
        <color indexed="10"/>
        <rFont val="ＭＳ Ｐゴシック"/>
        <family val="3"/>
        <charset val="128"/>
      </rPr>
      <t>自然</t>
    </r>
    <r>
      <rPr>
        <b/>
        <sz val="9"/>
        <color indexed="56"/>
        <rFont val="ＭＳ Ｐゴシック"/>
        <family val="3"/>
        <charset val="128"/>
      </rPr>
      <t xml:space="preserve">：宝満山
</t>
    </r>
    <r>
      <rPr>
        <b/>
        <sz val="9"/>
        <color indexed="10"/>
        <rFont val="ＭＳ Ｐゴシック"/>
        <family val="3"/>
        <charset val="128"/>
      </rPr>
      <t>歴史風土</t>
    </r>
    <r>
      <rPr>
        <b/>
        <sz val="9"/>
        <color indexed="56"/>
        <rFont val="ＭＳ Ｐゴシック"/>
        <family val="3"/>
        <charset val="128"/>
      </rPr>
      <t>：太宰府市　</t>
    </r>
    <r>
      <rPr>
        <b/>
        <sz val="9"/>
        <color indexed="10"/>
        <rFont val="ＭＳ Ｐゴシック"/>
        <family val="3"/>
        <charset val="128"/>
      </rPr>
      <t>平成百景、かおり風景、特別史跡</t>
    </r>
    <r>
      <rPr>
        <b/>
        <sz val="9"/>
        <color indexed="56"/>
        <rFont val="ＭＳ Ｐゴシック"/>
        <family val="3"/>
        <charset val="128"/>
      </rPr>
      <t>：太宰府天満宮　</t>
    </r>
    <r>
      <rPr>
        <b/>
        <sz val="9"/>
        <color indexed="10"/>
        <rFont val="ＭＳ Ｐゴシック"/>
        <family val="3"/>
        <charset val="128"/>
      </rPr>
      <t>百寺、音風景</t>
    </r>
    <r>
      <rPr>
        <b/>
        <sz val="9"/>
        <color indexed="56"/>
        <rFont val="ＭＳ Ｐゴシック"/>
        <family val="3"/>
        <charset val="128"/>
      </rPr>
      <t xml:space="preserve">：観世音寺
</t>
    </r>
    <r>
      <rPr>
        <b/>
        <sz val="9"/>
        <color indexed="10"/>
        <rFont val="ＭＳ Ｐゴシック"/>
        <family val="3"/>
        <charset val="128"/>
      </rPr>
      <t>特別史跡</t>
    </r>
    <r>
      <rPr>
        <b/>
        <sz val="9"/>
        <color indexed="56"/>
        <rFont val="ＭＳ Ｐゴシック"/>
        <family val="3"/>
        <charset val="128"/>
      </rPr>
      <t>：太宰府跡　</t>
    </r>
    <r>
      <rPr>
        <b/>
        <sz val="9"/>
        <color indexed="10"/>
        <rFont val="ＭＳ Ｐゴシック"/>
        <family val="3"/>
        <charset val="128"/>
      </rPr>
      <t>名湯</t>
    </r>
    <r>
      <rPr>
        <b/>
        <sz val="9"/>
        <color indexed="56"/>
        <rFont val="ＭＳ Ｐゴシック"/>
        <family val="3"/>
        <charset val="128"/>
      </rPr>
      <t>：二日市温泉　</t>
    </r>
    <r>
      <rPr>
        <b/>
        <sz val="9"/>
        <color indexed="10"/>
        <rFont val="ＭＳ Ｐゴシック"/>
        <family val="3"/>
        <charset val="128"/>
      </rPr>
      <t>名城、特別史跡</t>
    </r>
    <r>
      <rPr>
        <b/>
        <sz val="9"/>
        <color indexed="56"/>
        <rFont val="ＭＳ Ｐゴシック"/>
        <family val="3"/>
        <charset val="128"/>
      </rPr>
      <t>：大野城　</t>
    </r>
    <r>
      <rPr>
        <b/>
        <sz val="9"/>
        <color indexed="10"/>
        <rFont val="ＭＳ Ｐゴシック"/>
        <family val="3"/>
        <charset val="128"/>
      </rPr>
      <t>特別史跡</t>
    </r>
    <r>
      <rPr>
        <b/>
        <sz val="9"/>
        <color indexed="56"/>
        <rFont val="ＭＳ Ｐゴシック"/>
        <family val="3"/>
        <charset val="128"/>
      </rPr>
      <t>：水城跡　</t>
    </r>
    <rPh sb="0" eb="1">
      <t>ヒャク</t>
    </rPh>
    <rPh sb="1" eb="2">
      <t>テラ</t>
    </rPh>
    <rPh sb="3" eb="5">
      <t>バイリン</t>
    </rPh>
    <rPh sb="5" eb="6">
      <t>テラ</t>
    </rPh>
    <rPh sb="7" eb="9">
      <t>フウケイ</t>
    </rPh>
    <rPh sb="15" eb="17">
      <t>フウケイ</t>
    </rPh>
    <rPh sb="23" eb="25">
      <t>キョボク</t>
    </rPh>
    <rPh sb="31" eb="36">
      <t>ケンゾウブツホゾン</t>
    </rPh>
    <rPh sb="36" eb="38">
      <t>チク</t>
    </rPh>
    <rPh sb="39" eb="41">
      <t>ヨシイ</t>
    </rPh>
    <rPh sb="42" eb="44">
      <t>メイスイ</t>
    </rPh>
    <rPh sb="45" eb="47">
      <t>シミズ</t>
    </rPh>
    <rPh sb="47" eb="49">
      <t>ユウスイ</t>
    </rPh>
    <rPh sb="50" eb="53">
      <t>ケンゾウブツ</t>
    </rPh>
    <rPh sb="53" eb="55">
      <t>ホゾン</t>
    </rPh>
    <rPh sb="55" eb="57">
      <t>チク</t>
    </rPh>
    <rPh sb="58" eb="60">
      <t>アキヅキ</t>
    </rPh>
    <rPh sb="61" eb="63">
      <t>タナダ</t>
    </rPh>
    <rPh sb="64" eb="66">
      <t>シロカワ</t>
    </rPh>
    <rPh sb="67" eb="69">
      <t>レキシ</t>
    </rPh>
    <rPh sb="70" eb="71">
      <t>ミチ</t>
    </rPh>
    <rPh sb="72" eb="73">
      <t>トウゲ</t>
    </rPh>
    <rPh sb="79" eb="81">
      <t>トクベツ</t>
    </rPh>
    <rPh sb="81" eb="83">
      <t>シセキ</t>
    </rPh>
    <rPh sb="84" eb="85">
      <t>オウ</t>
    </rPh>
    <rPh sb="85" eb="86">
      <t>ヅカ</t>
    </rPh>
    <rPh sb="86" eb="88">
      <t>コフン</t>
    </rPh>
    <rPh sb="89" eb="91">
      <t>シゼン</t>
    </rPh>
    <rPh sb="96" eb="98">
      <t>レキシ</t>
    </rPh>
    <rPh sb="98" eb="100">
      <t>フウド</t>
    </rPh>
    <rPh sb="101" eb="105">
      <t>ダザイフシ</t>
    </rPh>
    <rPh sb="106" eb="108">
      <t>ヘイセイ</t>
    </rPh>
    <rPh sb="108" eb="110">
      <t>ヒャッケイ</t>
    </rPh>
    <rPh sb="114" eb="116">
      <t>フウケイ</t>
    </rPh>
    <rPh sb="117" eb="119">
      <t>トクベツ</t>
    </rPh>
    <rPh sb="119" eb="121">
      <t>シセキ</t>
    </rPh>
    <rPh sb="122" eb="125">
      <t>ダザイフ</t>
    </rPh>
    <rPh sb="125" eb="128">
      <t>テンマングウ</t>
    </rPh>
    <rPh sb="129" eb="130">
      <t>ヒャク</t>
    </rPh>
    <rPh sb="130" eb="131">
      <t>テラ</t>
    </rPh>
    <rPh sb="132" eb="133">
      <t>オト</t>
    </rPh>
    <rPh sb="133" eb="135">
      <t>フウケイ</t>
    </rPh>
    <rPh sb="141" eb="143">
      <t>トクベツ</t>
    </rPh>
    <rPh sb="143" eb="145">
      <t>シセキ</t>
    </rPh>
    <rPh sb="146" eb="149">
      <t>ダザイフ</t>
    </rPh>
    <rPh sb="149" eb="150">
      <t>アト</t>
    </rPh>
    <rPh sb="151" eb="153">
      <t>メイトウ</t>
    </rPh>
    <rPh sb="154" eb="157">
      <t>フツカイチ</t>
    </rPh>
    <rPh sb="157" eb="159">
      <t>オンセン</t>
    </rPh>
    <rPh sb="160" eb="162">
      <t>メイジョウ</t>
    </rPh>
    <rPh sb="163" eb="165">
      <t>トクベツ</t>
    </rPh>
    <rPh sb="165" eb="167">
      <t>シセキ</t>
    </rPh>
    <rPh sb="168" eb="171">
      <t>オオノジョウ</t>
    </rPh>
    <rPh sb="172" eb="174">
      <t>トクベツ</t>
    </rPh>
    <rPh sb="174" eb="176">
      <t>シセキ</t>
    </rPh>
    <rPh sb="177" eb="179">
      <t>ミズキ</t>
    </rPh>
    <rPh sb="179" eb="180">
      <t>アト</t>
    </rPh>
    <phoneticPr fontId="1"/>
  </si>
  <si>
    <r>
      <rPr>
        <b/>
        <sz val="9"/>
        <color indexed="10"/>
        <rFont val="ＭＳ Ｐゴシック"/>
        <family val="3"/>
        <charset val="128"/>
      </rPr>
      <t>名湯、観光地、日本百景、平成百景</t>
    </r>
    <r>
      <rPr>
        <b/>
        <sz val="9"/>
        <color indexed="56"/>
        <rFont val="ＭＳ Ｐゴシック"/>
        <family val="3"/>
        <charset val="128"/>
      </rPr>
      <t>：湯布院　</t>
    </r>
    <r>
      <rPr>
        <b/>
        <sz val="9"/>
        <color indexed="10"/>
        <rFont val="ＭＳ Ｐゴシック"/>
        <family val="3"/>
        <charset val="128"/>
      </rPr>
      <t>歴史風土、観光地</t>
    </r>
    <r>
      <rPr>
        <b/>
        <sz val="9"/>
        <color indexed="56"/>
        <rFont val="ＭＳ Ｐゴシック"/>
        <family val="3"/>
        <charset val="128"/>
      </rPr>
      <t>：別府市　</t>
    </r>
    <r>
      <rPr>
        <b/>
        <sz val="9"/>
        <color indexed="10"/>
        <rFont val="ＭＳ Ｐゴシック"/>
        <family val="3"/>
        <charset val="128"/>
      </rPr>
      <t>かおり風景、風景、２１世紀風景、
日本百景、平成百景</t>
    </r>
    <r>
      <rPr>
        <b/>
        <sz val="9"/>
        <color indexed="56"/>
        <rFont val="ＭＳ Ｐゴシック"/>
        <family val="3"/>
        <charset val="128"/>
      </rPr>
      <t>：別府温泉　</t>
    </r>
    <r>
      <rPr>
        <b/>
        <sz val="9"/>
        <color indexed="10"/>
        <rFont val="ＭＳ Ｐゴシック"/>
        <family val="3"/>
        <charset val="128"/>
      </rPr>
      <t>名湯</t>
    </r>
    <r>
      <rPr>
        <b/>
        <sz val="9"/>
        <color indexed="56"/>
        <rFont val="ＭＳ Ｐゴシック"/>
        <family val="3"/>
        <charset val="128"/>
      </rPr>
      <t>：鉄輪温泉　</t>
    </r>
    <r>
      <rPr>
        <b/>
        <sz val="9"/>
        <color indexed="10"/>
        <rFont val="ＭＳ Ｐゴシック"/>
        <family val="3"/>
        <charset val="128"/>
      </rPr>
      <t>名湯</t>
    </r>
    <r>
      <rPr>
        <b/>
        <sz val="9"/>
        <color indexed="56"/>
        <rFont val="ＭＳ Ｐゴシック"/>
        <family val="3"/>
        <charset val="128"/>
      </rPr>
      <t>：明礬温泉　</t>
    </r>
    <r>
      <rPr>
        <b/>
        <sz val="9"/>
        <color indexed="10"/>
        <rFont val="ＭＳ Ｐゴシック"/>
        <family val="3"/>
        <charset val="128"/>
      </rPr>
      <t>夜景</t>
    </r>
    <r>
      <rPr>
        <b/>
        <sz val="9"/>
        <color indexed="56"/>
        <rFont val="ＭＳ Ｐゴシック"/>
        <family val="3"/>
        <charset val="128"/>
      </rPr>
      <t>：十文字原展望　</t>
    </r>
    <r>
      <rPr>
        <b/>
        <sz val="9"/>
        <color indexed="10"/>
        <rFont val="ＭＳ Ｐゴシック"/>
        <family val="3"/>
        <charset val="128"/>
      </rPr>
      <t>神社</t>
    </r>
    <r>
      <rPr>
        <b/>
        <sz val="9"/>
        <color indexed="56"/>
        <rFont val="ＭＳ Ｐゴシック"/>
        <family val="3"/>
        <charset val="128"/>
      </rPr>
      <t xml:space="preserve">：柞原八幡宮
</t>
    </r>
    <r>
      <rPr>
        <b/>
        <sz val="9"/>
        <color indexed="10"/>
        <rFont val="ＭＳ Ｐゴシック"/>
        <family val="3"/>
        <charset val="128"/>
      </rPr>
      <t>巨木</t>
    </r>
    <r>
      <rPr>
        <b/>
        <sz val="9"/>
        <color indexed="56"/>
        <rFont val="ＭＳ Ｐゴシック"/>
        <family val="3"/>
        <charset val="128"/>
      </rPr>
      <t>：ゆす原宮クス　</t>
    </r>
    <r>
      <rPr>
        <b/>
        <sz val="9"/>
        <color indexed="10"/>
        <rFont val="ＭＳ Ｐゴシック"/>
        <family val="3"/>
        <charset val="128"/>
      </rPr>
      <t>名城</t>
    </r>
    <r>
      <rPr>
        <b/>
        <sz val="9"/>
        <color indexed="56"/>
        <rFont val="ＭＳ Ｐゴシック"/>
        <family val="3"/>
        <charset val="128"/>
      </rPr>
      <t>：大分城　</t>
    </r>
    <r>
      <rPr>
        <b/>
        <sz val="9"/>
        <color indexed="10"/>
        <rFont val="ＭＳ Ｐゴシック"/>
        <family val="3"/>
        <charset val="128"/>
      </rPr>
      <t>都市公園</t>
    </r>
    <r>
      <rPr>
        <b/>
        <sz val="9"/>
        <color indexed="56"/>
        <rFont val="ＭＳ Ｐゴシック"/>
        <family val="3"/>
        <charset val="128"/>
      </rPr>
      <t>：高尾山公園</t>
    </r>
    <r>
      <rPr>
        <b/>
        <sz val="9"/>
        <color indexed="10"/>
        <rFont val="ＭＳ Ｐゴシック"/>
        <family val="3"/>
        <charset val="128"/>
      </rPr>
      <t>　渚</t>
    </r>
    <r>
      <rPr>
        <b/>
        <sz val="9"/>
        <color indexed="56"/>
        <rFont val="ＭＳ Ｐゴシック"/>
        <family val="3"/>
        <charset val="128"/>
      </rPr>
      <t>：黒ｹ浜</t>
    </r>
    <rPh sb="0" eb="2">
      <t>メイトウ</t>
    </rPh>
    <rPh sb="3" eb="6">
      <t>カンコウチ</t>
    </rPh>
    <rPh sb="7" eb="9">
      <t>ニホン</t>
    </rPh>
    <rPh sb="9" eb="11">
      <t>ヒャッケイ</t>
    </rPh>
    <rPh sb="12" eb="14">
      <t>ヘイセイ</t>
    </rPh>
    <rPh sb="14" eb="16">
      <t>ヒャッケイ</t>
    </rPh>
    <rPh sb="17" eb="20">
      <t>ユフイン</t>
    </rPh>
    <rPh sb="21" eb="23">
      <t>レキシ</t>
    </rPh>
    <rPh sb="23" eb="25">
      <t>フウド</t>
    </rPh>
    <rPh sb="26" eb="29">
      <t>カンコウチ</t>
    </rPh>
    <rPh sb="30" eb="33">
      <t>ベップシ</t>
    </rPh>
    <rPh sb="37" eb="39">
      <t>フウケイ</t>
    </rPh>
    <rPh sb="40" eb="42">
      <t>フウケイ</t>
    </rPh>
    <rPh sb="45" eb="47">
      <t>セイキ</t>
    </rPh>
    <rPh sb="47" eb="49">
      <t>フウケイ</t>
    </rPh>
    <rPh sb="51" eb="53">
      <t>ニホン</t>
    </rPh>
    <rPh sb="53" eb="55">
      <t>ヒャッケイ</t>
    </rPh>
    <rPh sb="56" eb="58">
      <t>ヘイセイ</t>
    </rPh>
    <rPh sb="58" eb="60">
      <t>ヒャッケイ</t>
    </rPh>
    <rPh sb="61" eb="63">
      <t>ベップ</t>
    </rPh>
    <rPh sb="63" eb="65">
      <t>オンセン</t>
    </rPh>
    <rPh sb="66" eb="68">
      <t>メイトウ</t>
    </rPh>
    <rPh sb="74" eb="76">
      <t>メイトウ</t>
    </rPh>
    <rPh sb="82" eb="84">
      <t>ヤケイ</t>
    </rPh>
    <rPh sb="92" eb="94">
      <t>ジンジャ</t>
    </rPh>
    <rPh sb="101" eb="103">
      <t>キョボク</t>
    </rPh>
    <rPh sb="111" eb="113">
      <t>メイジョウ</t>
    </rPh>
    <rPh sb="114" eb="116">
      <t>オオイタ</t>
    </rPh>
    <rPh sb="116" eb="117">
      <t>シロ</t>
    </rPh>
    <rPh sb="118" eb="120">
      <t>トシ</t>
    </rPh>
    <rPh sb="120" eb="122">
      <t>コウエン</t>
    </rPh>
    <rPh sb="129" eb="130">
      <t>ナギサ</t>
    </rPh>
    <phoneticPr fontId="1"/>
  </si>
  <si>
    <t>豊前</t>
    <rPh sb="0" eb="2">
      <t>ブゼン</t>
    </rPh>
    <phoneticPr fontId="1"/>
  </si>
  <si>
    <t>人吉、球磨</t>
    <rPh sb="0" eb="2">
      <t>ヒトヨシ</t>
    </rPh>
    <rPh sb="3" eb="5">
      <t>クマ</t>
    </rPh>
    <phoneticPr fontId="1"/>
  </si>
  <si>
    <t>☆</t>
    <phoneticPr fontId="1"/>
  </si>
  <si>
    <t>＜１6．3.29－4.20福岡、大分、宮崎、熊本＞</t>
    <rPh sb="13" eb="15">
      <t>フクオカ</t>
    </rPh>
    <rPh sb="16" eb="18">
      <t>オオイタ</t>
    </rPh>
    <rPh sb="19" eb="21">
      <t>ミヤザキ</t>
    </rPh>
    <rPh sb="22" eb="24">
      <t>クマモト</t>
    </rPh>
    <phoneticPr fontId="6"/>
  </si>
  <si>
    <t>太平洋フェリー
　名古屋→仙台</t>
    <rPh sb="0" eb="3">
      <t>タイヘイヨウ</t>
    </rPh>
    <rPh sb="9" eb="12">
      <t>ナゴヤ</t>
    </rPh>
    <rPh sb="13" eb="15">
      <t>センダイ</t>
    </rPh>
    <phoneticPr fontId="1"/>
  </si>
  <si>
    <t>宮城県</t>
    <rPh sb="0" eb="3">
      <t>ミヤギケン</t>
    </rPh>
    <phoneticPr fontId="1"/>
  </si>
  <si>
    <t>242
243</t>
    <phoneticPr fontId="1"/>
  </si>
  <si>
    <t>160624
160625</t>
    <phoneticPr fontId="1"/>
  </si>
  <si>
    <t>岩手県</t>
    <rPh sb="0" eb="3">
      <t>イワテケン</t>
    </rPh>
    <phoneticPr fontId="1"/>
  </si>
  <si>
    <r>
      <rPr>
        <b/>
        <sz val="9"/>
        <color rgb="FFFF0000"/>
        <rFont val="ＭＳ Ｐゴシック"/>
        <family val="3"/>
        <charset val="128"/>
      </rPr>
      <t>渚、白砂青松、森林浴の森、日本百景、名勝、都市公園</t>
    </r>
    <r>
      <rPr>
        <b/>
        <sz val="9"/>
        <color rgb="FF002060"/>
        <rFont val="ＭＳ Ｐゴシック"/>
        <family val="3"/>
        <charset val="128"/>
      </rPr>
      <t>：高田松原　</t>
    </r>
    <r>
      <rPr>
        <b/>
        <sz val="9"/>
        <color rgb="FFFF0000"/>
        <rFont val="ＭＳ Ｐゴシック"/>
        <family val="3"/>
        <charset val="128"/>
      </rPr>
      <t>渚、白砂青松、音風景、名勝</t>
    </r>
    <r>
      <rPr>
        <b/>
        <sz val="9"/>
        <color rgb="FF002060"/>
        <rFont val="ＭＳ Ｐゴシック"/>
        <family val="3"/>
        <charset val="128"/>
      </rPr>
      <t xml:space="preserve">：碁石海岸
</t>
    </r>
    <r>
      <rPr>
        <b/>
        <sz val="9"/>
        <color rgb="FFFF0000"/>
        <rFont val="ＭＳ Ｐゴシック"/>
        <family val="3"/>
        <charset val="128"/>
      </rPr>
      <t>名勝</t>
    </r>
    <r>
      <rPr>
        <b/>
        <sz val="9"/>
        <color rgb="FF002060"/>
        <rFont val="ＭＳ Ｐゴシック"/>
        <family val="3"/>
        <charset val="128"/>
      </rPr>
      <t>：珊琥島　</t>
    </r>
    <r>
      <rPr>
        <b/>
        <sz val="9"/>
        <color rgb="FFFF0000"/>
        <rFont val="ＭＳ Ｐゴシック"/>
        <family val="3"/>
        <charset val="128"/>
      </rPr>
      <t>棚田</t>
    </r>
    <r>
      <rPr>
        <b/>
        <sz val="9"/>
        <color rgb="FF002060"/>
        <rFont val="ＭＳ Ｐゴシック"/>
        <family val="3"/>
        <charset val="128"/>
      </rPr>
      <t>：大東町山吹　</t>
    </r>
    <r>
      <rPr>
        <b/>
        <sz val="9"/>
        <color rgb="FFFF0000"/>
        <rFont val="ＭＳ Ｐゴシック"/>
        <family val="3"/>
        <charset val="128"/>
      </rPr>
      <t>渓谷、日本百景、絶景、名勝</t>
    </r>
    <r>
      <rPr>
        <b/>
        <sz val="9"/>
        <color rgb="FF002060"/>
        <rFont val="ＭＳ Ｐゴシック"/>
        <family val="3"/>
        <charset val="128"/>
      </rPr>
      <t>：猊鼻渓　</t>
    </r>
    <r>
      <rPr>
        <b/>
        <sz val="9"/>
        <color rgb="FFFF0000"/>
        <rFont val="ＭＳ Ｐゴシック"/>
        <family val="3"/>
        <charset val="128"/>
      </rPr>
      <t>道</t>
    </r>
    <r>
      <rPr>
        <b/>
        <sz val="9"/>
        <color rgb="FF002060"/>
        <rFont val="ＭＳ Ｐゴシック"/>
        <family val="3"/>
        <charset val="128"/>
      </rPr>
      <t xml:space="preserve">：一関市道金沢線・岩が崎線
</t>
    </r>
    <r>
      <rPr>
        <b/>
        <sz val="9"/>
        <color rgb="FFFF0000"/>
        <rFont val="ＭＳ Ｐゴシック"/>
        <family val="3"/>
        <charset val="128"/>
      </rPr>
      <t>渓谷、名勝</t>
    </r>
    <r>
      <rPr>
        <b/>
        <sz val="9"/>
        <color rgb="FF002060"/>
        <rFont val="ＭＳ Ｐゴシック"/>
        <family val="3"/>
        <charset val="128"/>
      </rPr>
      <t>：厳美峡</t>
    </r>
    <rPh sb="0" eb="1">
      <t>ナギサ</t>
    </rPh>
    <rPh sb="2" eb="6">
      <t>シロスナアオマツ</t>
    </rPh>
    <rPh sb="7" eb="10">
      <t>シンリンヨク</t>
    </rPh>
    <rPh sb="11" eb="12">
      <t>モリ</t>
    </rPh>
    <rPh sb="13" eb="17">
      <t>ニホンヒャッケイ</t>
    </rPh>
    <rPh sb="18" eb="20">
      <t>メイショウ</t>
    </rPh>
    <rPh sb="21" eb="23">
      <t>トシ</t>
    </rPh>
    <rPh sb="23" eb="25">
      <t>コウエン</t>
    </rPh>
    <rPh sb="31" eb="32">
      <t>ナギサ</t>
    </rPh>
    <rPh sb="33" eb="37">
      <t>シロスナアオマツ</t>
    </rPh>
    <rPh sb="38" eb="39">
      <t>オト</t>
    </rPh>
    <rPh sb="39" eb="41">
      <t>フウケイ</t>
    </rPh>
    <rPh sb="42" eb="44">
      <t>メイショウ</t>
    </rPh>
    <rPh sb="50" eb="52">
      <t>メイショウ</t>
    </rPh>
    <rPh sb="57" eb="59">
      <t>タナダ</t>
    </rPh>
    <rPh sb="84" eb="85">
      <t>ミチ</t>
    </rPh>
    <rPh sb="99" eb="101">
      <t>ケイコク</t>
    </rPh>
    <rPh sb="102" eb="104">
      <t>メイショウ</t>
    </rPh>
    <phoneticPr fontId="1"/>
  </si>
  <si>
    <r>
      <rPr>
        <b/>
        <sz val="9"/>
        <color rgb="FFFF0000"/>
        <rFont val="ＭＳ Ｐゴシック"/>
        <family val="3"/>
        <charset val="128"/>
      </rPr>
      <t>音風景</t>
    </r>
    <r>
      <rPr>
        <b/>
        <sz val="9"/>
        <color rgb="FF002060"/>
        <rFont val="ＭＳ Ｐゴシック"/>
        <family val="3"/>
        <charset val="128"/>
      </rPr>
      <t>：北上川河口のヨシ原　</t>
    </r>
    <r>
      <rPr>
        <b/>
        <sz val="9"/>
        <color rgb="FFFF0000"/>
        <rFont val="ＭＳ Ｐゴシック"/>
        <family val="3"/>
        <charset val="128"/>
      </rPr>
      <t>白砂青松</t>
    </r>
    <r>
      <rPr>
        <b/>
        <sz val="9"/>
        <color rgb="FF002060"/>
        <rFont val="ＭＳ Ｐゴシック"/>
        <family val="3"/>
        <charset val="128"/>
      </rPr>
      <t>：神割崎　</t>
    </r>
    <r>
      <rPr>
        <b/>
        <sz val="9"/>
        <color rgb="FFFF0000"/>
        <rFont val="ＭＳ Ｐゴシック"/>
        <family val="3"/>
        <charset val="128"/>
      </rPr>
      <t>白砂青松、快水浴</t>
    </r>
    <r>
      <rPr>
        <b/>
        <sz val="9"/>
        <color rgb="FF002060"/>
        <rFont val="ＭＳ Ｐゴシック"/>
        <family val="3"/>
        <charset val="128"/>
      </rPr>
      <t>：小泉海岸　</t>
    </r>
    <r>
      <rPr>
        <b/>
        <sz val="9"/>
        <color rgb="FFFF0000"/>
        <rFont val="ＭＳ Ｐゴシック"/>
        <family val="3"/>
        <charset val="128"/>
      </rPr>
      <t>快水浴</t>
    </r>
    <r>
      <rPr>
        <b/>
        <sz val="9"/>
        <color rgb="FF002060"/>
        <rFont val="ＭＳ Ｐゴシック"/>
        <family val="3"/>
        <charset val="128"/>
      </rPr>
      <t xml:space="preserve">：大谷海水浴場
</t>
    </r>
    <r>
      <rPr>
        <b/>
        <sz val="9"/>
        <color rgb="FFFF0000"/>
        <rFont val="ＭＳ Ｐゴシック"/>
        <family val="3"/>
        <charset val="128"/>
      </rPr>
      <t>白砂青松、快水浴</t>
    </r>
    <r>
      <rPr>
        <b/>
        <sz val="9"/>
        <color rgb="FF002060"/>
        <rFont val="ＭＳ Ｐゴシック"/>
        <family val="3"/>
        <charset val="128"/>
      </rPr>
      <t>：御伊勢浜　</t>
    </r>
    <r>
      <rPr>
        <b/>
        <sz val="9"/>
        <color rgb="FFFF0000"/>
        <rFont val="ＭＳ Ｐゴシック"/>
        <family val="3"/>
        <charset val="128"/>
      </rPr>
      <t>日本百景</t>
    </r>
    <r>
      <rPr>
        <b/>
        <sz val="9"/>
        <color rgb="FF002060"/>
        <rFont val="ＭＳ Ｐゴシック"/>
        <family val="3"/>
        <charset val="128"/>
      </rPr>
      <t>：気仙沼湾　</t>
    </r>
    <r>
      <rPr>
        <b/>
        <sz val="9"/>
        <color rgb="FFFF0000"/>
        <rFont val="ＭＳ Ｐゴシック"/>
        <family val="3"/>
        <charset val="128"/>
      </rPr>
      <t>快水浴</t>
    </r>
    <r>
      <rPr>
        <b/>
        <sz val="9"/>
        <color rgb="FF002060"/>
        <rFont val="ＭＳ Ｐゴシック"/>
        <family val="3"/>
        <charset val="128"/>
      </rPr>
      <t>：小田の浜　</t>
    </r>
    <r>
      <rPr>
        <b/>
        <sz val="9"/>
        <color rgb="FFFF0000"/>
        <rFont val="ＭＳ Ｐゴシック"/>
        <family val="3"/>
        <charset val="128"/>
      </rPr>
      <t>渚</t>
    </r>
    <r>
      <rPr>
        <b/>
        <sz val="9"/>
        <color rgb="FF002060"/>
        <rFont val="ＭＳ Ｐゴシック"/>
        <family val="3"/>
        <charset val="128"/>
      </rPr>
      <t xml:space="preserve">：十八鳴浜
</t>
    </r>
    <r>
      <rPr>
        <b/>
        <sz val="9"/>
        <color rgb="FF00863D"/>
        <rFont val="ＭＳ Ｐゴシック"/>
        <family val="3"/>
        <charset val="128"/>
      </rPr>
      <t>※小田の浜、十八鳴浜は大島にあり気仙沼湾越しに大島を見るのみ</t>
    </r>
    <rPh sb="0" eb="1">
      <t>オト</t>
    </rPh>
    <rPh sb="1" eb="3">
      <t>フウケイ</t>
    </rPh>
    <rPh sb="14" eb="18">
      <t>シロスナアオマツ</t>
    </rPh>
    <rPh sb="23" eb="27">
      <t>シロスナアオマツ</t>
    </rPh>
    <rPh sb="28" eb="29">
      <t>ココロヨ</t>
    </rPh>
    <rPh sb="29" eb="30">
      <t>スイ</t>
    </rPh>
    <rPh sb="30" eb="31">
      <t>ヨク</t>
    </rPh>
    <rPh sb="37" eb="38">
      <t>ココロヨ</t>
    </rPh>
    <rPh sb="38" eb="39">
      <t>スイ</t>
    </rPh>
    <rPh sb="39" eb="40">
      <t>ヨク</t>
    </rPh>
    <rPh sb="41" eb="43">
      <t>オオヤ</t>
    </rPh>
    <rPh sb="43" eb="46">
      <t>カイスイヨク</t>
    </rPh>
    <rPh sb="46" eb="47">
      <t>ジョウ</t>
    </rPh>
    <rPh sb="48" eb="52">
      <t>シロスナアオマツ</t>
    </rPh>
    <rPh sb="53" eb="54">
      <t>ココロヨ</t>
    </rPh>
    <rPh sb="54" eb="55">
      <t>スイ</t>
    </rPh>
    <rPh sb="55" eb="56">
      <t>ヨク</t>
    </rPh>
    <rPh sb="62" eb="64">
      <t>ニホン</t>
    </rPh>
    <rPh sb="64" eb="66">
      <t>ヒャッケイ</t>
    </rPh>
    <rPh sb="67" eb="68">
      <t>キ</t>
    </rPh>
    <rPh sb="68" eb="69">
      <t>セン</t>
    </rPh>
    <rPh sb="69" eb="70">
      <t>ヌマ</t>
    </rPh>
    <rPh sb="70" eb="71">
      <t>ワン</t>
    </rPh>
    <rPh sb="72" eb="73">
      <t>ココロヨ</t>
    </rPh>
    <rPh sb="73" eb="74">
      <t>スイ</t>
    </rPh>
    <rPh sb="74" eb="75">
      <t>ヨク</t>
    </rPh>
    <rPh sb="81" eb="82">
      <t>ナギサ</t>
    </rPh>
    <rPh sb="99" eb="101">
      <t>オオシマ</t>
    </rPh>
    <phoneticPr fontId="1"/>
  </si>
  <si>
    <t>陸前高田、一関</t>
    <rPh sb="0" eb="2">
      <t>リクゼン</t>
    </rPh>
    <rPh sb="2" eb="4">
      <t>タカダ</t>
    </rPh>
    <rPh sb="5" eb="7">
      <t>イチノセキ</t>
    </rPh>
    <phoneticPr fontId="1"/>
  </si>
  <si>
    <t>気仙沼</t>
    <rPh sb="0" eb="1">
      <t>キ</t>
    </rPh>
    <rPh sb="1" eb="2">
      <t>セン</t>
    </rPh>
    <rPh sb="2" eb="3">
      <t>ヌマ</t>
    </rPh>
    <phoneticPr fontId="1"/>
  </si>
  <si>
    <t>平泉、奥州、花巻</t>
    <rPh sb="0" eb="2">
      <t>ヒライズミ</t>
    </rPh>
    <rPh sb="3" eb="5">
      <t>オウシュウ</t>
    </rPh>
    <rPh sb="6" eb="8">
      <t>ハナマキ</t>
    </rPh>
    <phoneticPr fontId="1"/>
  </si>
  <si>
    <r>
      <rPr>
        <b/>
        <sz val="9"/>
        <color rgb="FFFF0000"/>
        <rFont val="ＭＳ Ｐゴシック"/>
        <family val="3"/>
        <charset val="128"/>
      </rPr>
      <t>特別史跡</t>
    </r>
    <r>
      <rPr>
        <b/>
        <sz val="9"/>
        <color rgb="FF002060"/>
        <rFont val="ＭＳ Ｐゴシック"/>
        <family val="3"/>
        <charset val="128"/>
      </rPr>
      <t>：観自在王院跡　</t>
    </r>
    <r>
      <rPr>
        <b/>
        <sz val="9"/>
        <color rgb="FFFF0000"/>
        <rFont val="ＭＳ Ｐゴシック"/>
        <family val="3"/>
        <charset val="128"/>
      </rPr>
      <t>百寺、名勝、特別史跡</t>
    </r>
    <r>
      <rPr>
        <b/>
        <sz val="9"/>
        <color rgb="FF002060"/>
        <rFont val="ＭＳ Ｐゴシック"/>
        <family val="3"/>
        <charset val="128"/>
      </rPr>
      <t>：毛越寺　</t>
    </r>
    <r>
      <rPr>
        <b/>
        <sz val="9"/>
        <color rgb="FFFF0000"/>
        <rFont val="ＭＳ Ｐゴシック"/>
        <family val="3"/>
        <charset val="128"/>
      </rPr>
      <t>特別史跡</t>
    </r>
    <r>
      <rPr>
        <b/>
        <sz val="9"/>
        <color rgb="FF002060"/>
        <rFont val="ＭＳ Ｐゴシック"/>
        <family val="3"/>
        <charset val="128"/>
      </rPr>
      <t>：無量光院跡　</t>
    </r>
    <r>
      <rPr>
        <b/>
        <sz val="9"/>
        <color rgb="FFFF0000"/>
        <rFont val="ＭＳ Ｐゴシック"/>
        <family val="3"/>
        <charset val="128"/>
      </rPr>
      <t>百寺</t>
    </r>
    <r>
      <rPr>
        <b/>
        <sz val="9"/>
        <color rgb="FF002060"/>
        <rFont val="ＭＳ Ｐゴシック"/>
        <family val="3"/>
        <charset val="128"/>
      </rPr>
      <t xml:space="preserve">：黒石寺
</t>
    </r>
    <r>
      <rPr>
        <b/>
        <sz val="9"/>
        <color rgb="FFFF0000"/>
        <rFont val="ＭＳ Ｐゴシック"/>
        <family val="3"/>
        <charset val="128"/>
      </rPr>
      <t>百寺、風景、国宝、特別史跡</t>
    </r>
    <r>
      <rPr>
        <b/>
        <sz val="9"/>
        <color rgb="FF002060"/>
        <rFont val="ＭＳ Ｐゴシック"/>
        <family val="3"/>
        <charset val="128"/>
      </rPr>
      <t>：中尊寺　</t>
    </r>
    <r>
      <rPr>
        <b/>
        <sz val="9"/>
        <color rgb="FFFF0000"/>
        <rFont val="ＭＳ Ｐゴシック"/>
        <family val="3"/>
        <charset val="128"/>
      </rPr>
      <t>歴史風土、日本百景</t>
    </r>
    <r>
      <rPr>
        <b/>
        <sz val="9"/>
        <color rgb="FF002060"/>
        <rFont val="ＭＳ Ｐゴシック"/>
        <family val="3"/>
        <charset val="128"/>
      </rPr>
      <t>：平泉町　</t>
    </r>
    <r>
      <rPr>
        <b/>
        <sz val="9"/>
        <color rgb="FFFF0000"/>
        <rFont val="ＭＳ Ｐゴシック"/>
        <family val="3"/>
        <charset val="128"/>
      </rPr>
      <t>音風景</t>
    </r>
    <r>
      <rPr>
        <b/>
        <sz val="9"/>
        <color rgb="FF002060"/>
        <rFont val="ＭＳ Ｐゴシック"/>
        <family val="3"/>
        <charset val="128"/>
      </rPr>
      <t xml:space="preserve">：水沢駅の南部風鈴
</t>
    </r>
    <r>
      <rPr>
        <b/>
        <sz val="9"/>
        <color rgb="FFFF0000"/>
        <rFont val="ＭＳ Ｐゴシック"/>
        <family val="3"/>
        <charset val="128"/>
      </rPr>
      <t>神社</t>
    </r>
    <r>
      <rPr>
        <b/>
        <sz val="9"/>
        <color rgb="FF002060"/>
        <rFont val="ＭＳ Ｐゴシック"/>
        <family val="3"/>
        <charset val="128"/>
      </rPr>
      <t>：駒形神社　</t>
    </r>
    <r>
      <rPr>
        <b/>
        <sz val="9"/>
        <color rgb="FFFF0000"/>
        <rFont val="ＭＳ Ｐゴシック"/>
        <family val="3"/>
        <charset val="128"/>
      </rPr>
      <t>むら景観</t>
    </r>
    <r>
      <rPr>
        <b/>
        <sz val="9"/>
        <color rgb="FF002060"/>
        <rFont val="ＭＳ Ｐゴシック"/>
        <family val="3"/>
        <charset val="128"/>
      </rPr>
      <t>：胆沢（南都田）　</t>
    </r>
    <r>
      <rPr>
        <b/>
        <sz val="9"/>
        <color rgb="FFFF0000"/>
        <rFont val="ＭＳ Ｐゴシック"/>
        <family val="3"/>
        <charset val="128"/>
      </rPr>
      <t>建造物保存地区</t>
    </r>
    <r>
      <rPr>
        <b/>
        <sz val="9"/>
        <color rgb="FF002060"/>
        <rFont val="ＭＳ Ｐゴシック"/>
        <family val="3"/>
        <charset val="128"/>
      </rPr>
      <t>：金ｹ崎町城内　</t>
    </r>
    <r>
      <rPr>
        <b/>
        <sz val="9"/>
        <color rgb="FFFF0000"/>
        <rFont val="ＭＳ Ｐゴシック"/>
        <family val="3"/>
        <charset val="128"/>
      </rPr>
      <t>名湯</t>
    </r>
    <r>
      <rPr>
        <b/>
        <sz val="9"/>
        <color rgb="FF002060"/>
        <rFont val="ＭＳ Ｐゴシック"/>
        <family val="3"/>
        <charset val="128"/>
      </rPr>
      <t xml:space="preserve">：夏油温泉
</t>
    </r>
    <r>
      <rPr>
        <b/>
        <sz val="9"/>
        <color rgb="FFFF0000"/>
        <rFont val="ＭＳ Ｐゴシック"/>
        <family val="3"/>
        <charset val="128"/>
      </rPr>
      <t>観光地、日本百景</t>
    </r>
    <r>
      <rPr>
        <b/>
        <sz val="9"/>
        <color rgb="FF002060"/>
        <rFont val="ＭＳ Ｐゴシック"/>
        <family val="3"/>
        <charset val="128"/>
      </rPr>
      <t>：花巻温泉郷　</t>
    </r>
    <r>
      <rPr>
        <b/>
        <sz val="9"/>
        <color rgb="FFFF0000"/>
        <rFont val="ＭＳ Ｐゴシック"/>
        <family val="3"/>
        <charset val="128"/>
      </rPr>
      <t>名勝</t>
    </r>
    <r>
      <rPr>
        <b/>
        <sz val="9"/>
        <color rgb="FF002060"/>
        <rFont val="ＭＳ Ｐゴシック"/>
        <family val="3"/>
        <charset val="128"/>
      </rPr>
      <t>：イーハトーブ</t>
    </r>
    <rPh sb="0" eb="4">
      <t>トクベツシセキ</t>
    </rPh>
    <rPh sb="12" eb="13">
      <t>ヒャク</t>
    </rPh>
    <rPh sb="13" eb="14">
      <t>テラ</t>
    </rPh>
    <rPh sb="15" eb="17">
      <t>メイショウ</t>
    </rPh>
    <rPh sb="18" eb="20">
      <t>トクベツ</t>
    </rPh>
    <rPh sb="20" eb="22">
      <t>シセキ</t>
    </rPh>
    <rPh sb="23" eb="26">
      <t>モウツウジ</t>
    </rPh>
    <rPh sb="27" eb="29">
      <t>トクベツ</t>
    </rPh>
    <rPh sb="29" eb="31">
      <t>シセキ</t>
    </rPh>
    <rPh sb="38" eb="39">
      <t>ヒャク</t>
    </rPh>
    <rPh sb="39" eb="40">
      <t>テラ</t>
    </rPh>
    <rPh sb="41" eb="43">
      <t>クロイシ</t>
    </rPh>
    <rPh sb="43" eb="44">
      <t>テラ</t>
    </rPh>
    <rPh sb="45" eb="46">
      <t>ヒャク</t>
    </rPh>
    <rPh sb="46" eb="47">
      <t>テラ</t>
    </rPh>
    <rPh sb="48" eb="50">
      <t>フウケイ</t>
    </rPh>
    <rPh sb="51" eb="53">
      <t>コクホウ</t>
    </rPh>
    <rPh sb="54" eb="56">
      <t>トクベツ</t>
    </rPh>
    <rPh sb="56" eb="58">
      <t>シセキ</t>
    </rPh>
    <rPh sb="59" eb="62">
      <t>チュウソンジ</t>
    </rPh>
    <rPh sb="63" eb="67">
      <t>レキシフウド</t>
    </rPh>
    <rPh sb="68" eb="70">
      <t>ニホン</t>
    </rPh>
    <rPh sb="70" eb="72">
      <t>ヒャッケイ</t>
    </rPh>
    <rPh sb="73" eb="75">
      <t>ヒライズミ</t>
    </rPh>
    <rPh sb="75" eb="76">
      <t>マチ</t>
    </rPh>
    <rPh sb="77" eb="78">
      <t>オト</t>
    </rPh>
    <rPh sb="78" eb="80">
      <t>フウケイ</t>
    </rPh>
    <rPh sb="90" eb="92">
      <t>ジンジャ</t>
    </rPh>
    <rPh sb="100" eb="102">
      <t>ケイカン</t>
    </rPh>
    <rPh sb="111" eb="118">
      <t>ケンゾウブツホゾンチク</t>
    </rPh>
    <rPh sb="126" eb="128">
      <t>メイトウ</t>
    </rPh>
    <rPh sb="134" eb="137">
      <t>カンコウチ</t>
    </rPh>
    <rPh sb="138" eb="142">
      <t>ニホンヒャッケイ</t>
    </rPh>
    <rPh sb="143" eb="145">
      <t>ハナマキ</t>
    </rPh>
    <rPh sb="145" eb="147">
      <t>オンセン</t>
    </rPh>
    <rPh sb="147" eb="148">
      <t>サト</t>
    </rPh>
    <rPh sb="149" eb="151">
      <t>メイショウ</t>
    </rPh>
    <phoneticPr fontId="1"/>
  </si>
  <si>
    <t>遠野、釜石</t>
    <rPh sb="0" eb="2">
      <t>トオノ</t>
    </rPh>
    <rPh sb="3" eb="5">
      <t>カマイシ</t>
    </rPh>
    <phoneticPr fontId="1"/>
  </si>
  <si>
    <t>宮古、久慈</t>
    <rPh sb="0" eb="2">
      <t>ミヤコ</t>
    </rPh>
    <rPh sb="3" eb="5">
      <t>クジ</t>
    </rPh>
    <phoneticPr fontId="1"/>
  </si>
  <si>
    <r>
      <rPr>
        <b/>
        <sz val="9"/>
        <color rgb="FFFF0000"/>
        <rFont val="ＭＳ Ｐゴシック"/>
        <family val="3"/>
        <charset val="128"/>
      </rPr>
      <t>渚、白砂青松、快水浴、21世紀風景、かおり風景</t>
    </r>
    <r>
      <rPr>
        <b/>
        <sz val="9"/>
        <color rgb="FF002060"/>
        <rFont val="ＭＳ Ｐゴシック"/>
        <family val="3"/>
        <charset val="128"/>
      </rPr>
      <t>：浄土ケ浜　</t>
    </r>
    <r>
      <rPr>
        <b/>
        <sz val="9"/>
        <color rgb="FFFF0000"/>
        <rFont val="ＭＳ Ｐゴシック"/>
        <family val="3"/>
        <charset val="128"/>
      </rPr>
      <t>快水浴</t>
    </r>
    <r>
      <rPr>
        <b/>
        <sz val="9"/>
        <color rgb="FF002060"/>
        <rFont val="ＭＳ Ｐゴシック"/>
        <family val="3"/>
        <charset val="128"/>
      </rPr>
      <t>：女遊戸　</t>
    </r>
    <r>
      <rPr>
        <b/>
        <sz val="9"/>
        <color rgb="FFFF0000"/>
        <rFont val="ＭＳ Ｐゴシック"/>
        <family val="3"/>
        <charset val="128"/>
      </rPr>
      <t>快水浴</t>
    </r>
    <r>
      <rPr>
        <b/>
        <sz val="9"/>
        <color rgb="FF002060"/>
        <rFont val="ＭＳ Ｐゴシック"/>
        <family val="3"/>
        <charset val="128"/>
      </rPr>
      <t xml:space="preserve">：真崎海岸
</t>
    </r>
    <r>
      <rPr>
        <b/>
        <sz val="9"/>
        <color rgb="FFFF0000"/>
        <rFont val="ＭＳ Ｐゴシック"/>
        <family val="3"/>
        <charset val="128"/>
      </rPr>
      <t>名水</t>
    </r>
    <r>
      <rPr>
        <b/>
        <sz val="9"/>
        <color rgb="FF002060"/>
        <rFont val="ＭＳ Ｐゴシック"/>
        <family val="3"/>
        <charset val="128"/>
      </rPr>
      <t>：龍泉洞　</t>
    </r>
    <r>
      <rPr>
        <b/>
        <sz val="9"/>
        <color rgb="FFFF0000"/>
        <rFont val="ＭＳ Ｐゴシック"/>
        <family val="3"/>
        <charset val="128"/>
      </rPr>
      <t>遊歩、絶景</t>
    </r>
    <r>
      <rPr>
        <b/>
        <sz val="9"/>
        <color rgb="FF002060"/>
        <rFont val="ＭＳ Ｐゴシック"/>
        <family val="3"/>
        <charset val="128"/>
      </rPr>
      <t>：北山崎　</t>
    </r>
    <r>
      <rPr>
        <b/>
        <sz val="9"/>
        <color rgb="FFFF0000"/>
        <rFont val="ＭＳ Ｐゴシック"/>
        <family val="3"/>
        <charset val="128"/>
      </rPr>
      <t>灯台</t>
    </r>
    <r>
      <rPr>
        <b/>
        <sz val="9"/>
        <color rgb="FF002060"/>
        <rFont val="ＭＳ Ｐゴシック"/>
        <family val="3"/>
        <charset val="128"/>
      </rPr>
      <t>：陸中黒崎　</t>
    </r>
    <r>
      <rPr>
        <b/>
        <sz val="9"/>
        <color rgb="FFFF0000"/>
        <rFont val="ＭＳ Ｐゴシック"/>
        <family val="3"/>
        <charset val="128"/>
      </rPr>
      <t>巨木</t>
    </r>
    <r>
      <rPr>
        <b/>
        <sz val="9"/>
        <color rgb="FF002060"/>
        <rFont val="ＭＳ Ｐゴシック"/>
        <family val="3"/>
        <charset val="128"/>
      </rPr>
      <t>：長泉寺大イチョウ</t>
    </r>
    <rPh sb="0" eb="1">
      <t>ナギサ</t>
    </rPh>
    <rPh sb="2" eb="6">
      <t>シロスナアオマツ</t>
    </rPh>
    <rPh sb="7" eb="8">
      <t>ココロヨ</t>
    </rPh>
    <rPh sb="8" eb="9">
      <t>スイ</t>
    </rPh>
    <rPh sb="9" eb="10">
      <t>ヨク</t>
    </rPh>
    <rPh sb="13" eb="15">
      <t>セイキ</t>
    </rPh>
    <rPh sb="15" eb="17">
      <t>フウケイ</t>
    </rPh>
    <rPh sb="21" eb="23">
      <t>フウケイ</t>
    </rPh>
    <rPh sb="29" eb="30">
      <t>ココロヨ</t>
    </rPh>
    <rPh sb="30" eb="31">
      <t>スイ</t>
    </rPh>
    <rPh sb="31" eb="32">
      <t>ヨク</t>
    </rPh>
    <rPh sb="37" eb="38">
      <t>ココロヨ</t>
    </rPh>
    <rPh sb="38" eb="39">
      <t>スイ</t>
    </rPh>
    <rPh sb="39" eb="40">
      <t>ヨク</t>
    </rPh>
    <rPh sb="46" eb="48">
      <t>メイスイ</t>
    </rPh>
    <rPh sb="53" eb="55">
      <t>ユウホ</t>
    </rPh>
    <rPh sb="56" eb="58">
      <t>ゼッケイ</t>
    </rPh>
    <rPh sb="63" eb="65">
      <t>トウダイ</t>
    </rPh>
    <rPh sb="71" eb="73">
      <t>キョボク</t>
    </rPh>
    <phoneticPr fontId="1"/>
  </si>
  <si>
    <t>二戸</t>
    <rPh sb="0" eb="2">
      <t>ニノヘ</t>
    </rPh>
    <phoneticPr fontId="1"/>
  </si>
  <si>
    <t>青森県</t>
    <rPh sb="0" eb="3">
      <t>アオモリケン</t>
    </rPh>
    <phoneticPr fontId="1"/>
  </si>
  <si>
    <t>三戸、八戸</t>
    <rPh sb="0" eb="2">
      <t>サンノヘ</t>
    </rPh>
    <rPh sb="3" eb="5">
      <t>ハチノヘ</t>
    </rPh>
    <phoneticPr fontId="1"/>
  </si>
  <si>
    <r>
      <rPr>
        <b/>
        <sz val="9"/>
        <color rgb="FFFF0000"/>
        <rFont val="ＭＳ Ｐゴシック"/>
        <family val="3"/>
        <charset val="128"/>
      </rPr>
      <t>絶景</t>
    </r>
    <r>
      <rPr>
        <b/>
        <sz val="9"/>
        <color rgb="FF002060"/>
        <rFont val="ＭＳ Ｐゴシック"/>
        <family val="3"/>
        <charset val="128"/>
      </rPr>
      <t>：平庭高原　</t>
    </r>
    <r>
      <rPr>
        <b/>
        <sz val="9"/>
        <color rgb="FFFF0000"/>
        <rFont val="ＭＳ Ｐゴシック"/>
        <family val="3"/>
        <charset val="128"/>
      </rPr>
      <t>巨木</t>
    </r>
    <r>
      <rPr>
        <b/>
        <sz val="9"/>
        <color rgb="FF002060"/>
        <rFont val="ＭＳ Ｐゴシック"/>
        <family val="3"/>
        <charset val="128"/>
      </rPr>
      <t>：古屋敷千本カツラ　</t>
    </r>
    <r>
      <rPr>
        <b/>
        <sz val="9"/>
        <color rgb="FFFF0000"/>
        <rFont val="ＭＳ Ｐゴシック"/>
        <family val="3"/>
        <charset val="128"/>
      </rPr>
      <t>渓谷</t>
    </r>
    <r>
      <rPr>
        <b/>
        <sz val="9"/>
        <color rgb="FF002060"/>
        <rFont val="ＭＳ Ｐゴシック"/>
        <family val="3"/>
        <charset val="128"/>
      </rPr>
      <t>：馬仙峡　</t>
    </r>
    <r>
      <rPr>
        <b/>
        <sz val="9"/>
        <color rgb="FFFF0000"/>
        <rFont val="ＭＳ Ｐゴシック"/>
        <family val="3"/>
        <charset val="128"/>
      </rPr>
      <t>名勝</t>
    </r>
    <r>
      <rPr>
        <b/>
        <sz val="9"/>
        <color rgb="FF002060"/>
        <rFont val="ＭＳ Ｐゴシック"/>
        <family val="3"/>
        <charset val="128"/>
      </rPr>
      <t>：男神岩</t>
    </r>
    <rPh sb="0" eb="2">
      <t>ゼッケイ</t>
    </rPh>
    <rPh sb="3" eb="4">
      <t>ヒラ</t>
    </rPh>
    <rPh sb="4" eb="5">
      <t>ニワ</t>
    </rPh>
    <rPh sb="5" eb="7">
      <t>コウゲン</t>
    </rPh>
    <rPh sb="8" eb="10">
      <t>キョボク</t>
    </rPh>
    <rPh sb="20" eb="22">
      <t>ケイコク</t>
    </rPh>
    <rPh sb="27" eb="29">
      <t>メイショウ</t>
    </rPh>
    <phoneticPr fontId="1"/>
  </si>
  <si>
    <r>
      <rPr>
        <b/>
        <sz val="9"/>
        <color rgb="FFFF0000"/>
        <rFont val="ＭＳ Ｐゴシック"/>
        <family val="3"/>
        <charset val="128"/>
      </rPr>
      <t>かおり風景</t>
    </r>
    <r>
      <rPr>
        <b/>
        <sz val="9"/>
        <color rgb="FF002060"/>
        <rFont val="ＭＳ Ｐゴシック"/>
        <family val="3"/>
        <charset val="128"/>
      </rPr>
      <t>：南部長谷ぼたん　</t>
    </r>
    <r>
      <rPr>
        <b/>
        <sz val="9"/>
        <color rgb="FFFF0000"/>
        <rFont val="ＭＳ Ｐゴシック"/>
        <family val="3"/>
        <charset val="128"/>
      </rPr>
      <t>歴史の道</t>
    </r>
    <r>
      <rPr>
        <b/>
        <sz val="9"/>
        <color rgb="FF002060"/>
        <rFont val="ＭＳ Ｐゴシック"/>
        <family val="3"/>
        <charset val="128"/>
      </rPr>
      <t>：奥州街道　</t>
    </r>
    <r>
      <rPr>
        <b/>
        <sz val="9"/>
        <color rgb="FFFF0000"/>
        <rFont val="ＭＳ Ｐゴシック"/>
        <family val="3"/>
        <charset val="128"/>
      </rPr>
      <t>名城</t>
    </r>
    <r>
      <rPr>
        <b/>
        <sz val="9"/>
        <color rgb="FF002060"/>
        <rFont val="ＭＳ Ｐゴシック"/>
        <family val="3"/>
        <charset val="128"/>
      </rPr>
      <t>：根城　</t>
    </r>
    <r>
      <rPr>
        <b/>
        <sz val="9"/>
        <color rgb="FFFF0000"/>
        <rFont val="ＭＳ Ｐゴシック"/>
        <family val="3"/>
        <charset val="128"/>
      </rPr>
      <t>白砂青松、遊歩、名勝</t>
    </r>
    <r>
      <rPr>
        <b/>
        <sz val="9"/>
        <color rgb="FF002060"/>
        <rFont val="ＭＳ Ｐゴシック"/>
        <family val="3"/>
        <charset val="128"/>
      </rPr>
      <t xml:space="preserve">：種差海岸
</t>
    </r>
    <r>
      <rPr>
        <b/>
        <sz val="9"/>
        <color rgb="FFFF0000"/>
        <rFont val="ＭＳ Ｐゴシック"/>
        <family val="3"/>
        <charset val="128"/>
      </rPr>
      <t>観光地</t>
    </r>
    <r>
      <rPr>
        <b/>
        <sz val="9"/>
        <color rgb="FF002060"/>
        <rFont val="ＭＳ Ｐゴシック"/>
        <family val="3"/>
        <charset val="128"/>
      </rPr>
      <t>：八戸　</t>
    </r>
    <r>
      <rPr>
        <b/>
        <sz val="9"/>
        <color rgb="FFFF0000"/>
        <rFont val="ＭＳ Ｐゴシック"/>
        <family val="3"/>
        <charset val="128"/>
      </rPr>
      <t>快水浴</t>
    </r>
    <r>
      <rPr>
        <b/>
        <sz val="9"/>
        <color rgb="FF002060"/>
        <rFont val="ＭＳ Ｐゴシック"/>
        <family val="3"/>
        <charset val="128"/>
      </rPr>
      <t>：白浜海水浴場　</t>
    </r>
    <r>
      <rPr>
        <b/>
        <sz val="9"/>
        <color rgb="FFFF0000"/>
        <rFont val="ＭＳ Ｐゴシック"/>
        <family val="3"/>
        <charset val="128"/>
      </rPr>
      <t>渚</t>
    </r>
    <r>
      <rPr>
        <b/>
        <sz val="9"/>
        <color rgb="FF002060"/>
        <rFont val="ＭＳ Ｐゴシック"/>
        <family val="3"/>
        <charset val="128"/>
      </rPr>
      <t>：大須賀海岸　</t>
    </r>
    <r>
      <rPr>
        <b/>
        <sz val="9"/>
        <color rgb="FFFF0000"/>
        <rFont val="ＭＳ Ｐゴシック"/>
        <family val="3"/>
        <charset val="128"/>
      </rPr>
      <t>灯台</t>
    </r>
    <r>
      <rPr>
        <b/>
        <sz val="9"/>
        <color rgb="FF002060"/>
        <rFont val="ＭＳ Ｐゴシック"/>
        <family val="3"/>
        <charset val="128"/>
      </rPr>
      <t>：鮫角灯台　</t>
    </r>
    <r>
      <rPr>
        <b/>
        <sz val="9"/>
        <color rgb="FFFF0000"/>
        <rFont val="ＭＳ Ｐゴシック"/>
        <family val="3"/>
        <charset val="128"/>
      </rPr>
      <t>音風景</t>
    </r>
    <r>
      <rPr>
        <b/>
        <sz val="9"/>
        <color rgb="FF002060"/>
        <rFont val="ＭＳ Ｐゴシック"/>
        <family val="3"/>
        <charset val="128"/>
      </rPr>
      <t>：・蕪島ウミネコ</t>
    </r>
    <rPh sb="3" eb="5">
      <t>フウケイ</t>
    </rPh>
    <rPh sb="14" eb="16">
      <t>レキシ</t>
    </rPh>
    <rPh sb="17" eb="18">
      <t>ミチ</t>
    </rPh>
    <rPh sb="19" eb="21">
      <t>オウシュウ</t>
    </rPh>
    <rPh sb="21" eb="23">
      <t>カイドウ</t>
    </rPh>
    <rPh sb="24" eb="26">
      <t>メイジョウ</t>
    </rPh>
    <rPh sb="27" eb="28">
      <t>ネ</t>
    </rPh>
    <rPh sb="28" eb="29">
      <t>シロ</t>
    </rPh>
    <rPh sb="30" eb="34">
      <t>シロスナアオマツ</t>
    </rPh>
    <rPh sb="35" eb="37">
      <t>ユウホ</t>
    </rPh>
    <rPh sb="38" eb="40">
      <t>メイショウ</t>
    </rPh>
    <rPh sb="46" eb="49">
      <t>カンコウチ</t>
    </rPh>
    <rPh sb="50" eb="52">
      <t>ハチノヘ</t>
    </rPh>
    <rPh sb="53" eb="54">
      <t>ココロヨ</t>
    </rPh>
    <rPh sb="54" eb="55">
      <t>スイ</t>
    </rPh>
    <rPh sb="55" eb="56">
      <t>ヨク</t>
    </rPh>
    <rPh sb="64" eb="65">
      <t>ナギサ</t>
    </rPh>
    <rPh sb="72" eb="74">
      <t>トウダイ</t>
    </rPh>
    <rPh sb="80" eb="81">
      <t>オト</t>
    </rPh>
    <rPh sb="81" eb="83">
      <t>フウケイ</t>
    </rPh>
    <phoneticPr fontId="1"/>
  </si>
  <si>
    <t>三沢、下北半島</t>
    <rPh sb="0" eb="2">
      <t>ミサワ</t>
    </rPh>
    <rPh sb="3" eb="5">
      <t>シモキタ</t>
    </rPh>
    <rPh sb="5" eb="7">
      <t>ハントウ</t>
    </rPh>
    <phoneticPr fontId="1"/>
  </si>
  <si>
    <t>青森</t>
    <rPh sb="0" eb="2">
      <t>アオモリ</t>
    </rPh>
    <phoneticPr fontId="1"/>
  </si>
  <si>
    <r>
      <rPr>
        <b/>
        <sz val="9"/>
        <color rgb="FFFF0000"/>
        <rFont val="ＭＳ Ｐゴシック"/>
        <family val="3"/>
        <charset val="128"/>
      </rPr>
      <t>秘境、名勝</t>
    </r>
    <r>
      <rPr>
        <b/>
        <sz val="9"/>
        <color rgb="FF002060"/>
        <rFont val="ＭＳ Ｐゴシック"/>
        <family val="3"/>
        <charset val="128"/>
      </rPr>
      <t>：仏ヶ浦　</t>
    </r>
    <r>
      <rPr>
        <b/>
        <sz val="9"/>
        <color rgb="FFFF0000"/>
        <rFont val="ＭＳ Ｐゴシック"/>
        <family val="3"/>
        <charset val="128"/>
      </rPr>
      <t>森の巨人</t>
    </r>
    <r>
      <rPr>
        <b/>
        <sz val="9"/>
        <color rgb="FF002060"/>
        <rFont val="ＭＳ Ｐゴシック"/>
        <family val="3"/>
        <charset val="128"/>
      </rPr>
      <t xml:space="preserve">：脇野沢千年ヒバ </t>
    </r>
    <r>
      <rPr>
        <b/>
        <sz val="9"/>
        <color rgb="FFFF0000"/>
        <rFont val="ＭＳ Ｐゴシック"/>
        <family val="3"/>
        <charset val="128"/>
      </rPr>
      <t>灯台</t>
    </r>
    <r>
      <rPr>
        <b/>
        <sz val="9"/>
        <color rgb="FF002060"/>
        <rFont val="ＭＳ Ｐゴシック"/>
        <family val="3"/>
        <charset val="128"/>
      </rPr>
      <t>：龍飛埼　</t>
    </r>
    <r>
      <rPr>
        <b/>
        <sz val="9"/>
        <color rgb="FFFF0000"/>
        <rFont val="ＭＳ Ｐゴシック"/>
        <family val="3"/>
        <charset val="128"/>
      </rPr>
      <t>秘境</t>
    </r>
    <r>
      <rPr>
        <b/>
        <sz val="9"/>
        <color rgb="FF002060"/>
        <rFont val="ＭＳ Ｐゴシック"/>
        <family val="3"/>
        <charset val="128"/>
      </rPr>
      <t xml:space="preserve">：津軽半島西岸　
</t>
    </r>
    <r>
      <rPr>
        <b/>
        <sz val="9"/>
        <color rgb="FFFF0000"/>
        <rFont val="ＭＳ Ｐゴシック"/>
        <family val="3"/>
        <charset val="128"/>
      </rPr>
      <t>桜名所</t>
    </r>
    <r>
      <rPr>
        <b/>
        <sz val="9"/>
        <color rgb="FF002060"/>
        <rFont val="ＭＳ Ｐゴシック"/>
        <family val="3"/>
        <charset val="128"/>
      </rPr>
      <t>：芦野池沼群自然公園　</t>
    </r>
    <r>
      <rPr>
        <b/>
        <sz val="9"/>
        <color rgb="FFFF0000"/>
        <rFont val="ＭＳ Ｐゴシック"/>
        <family val="3"/>
        <charset val="128"/>
      </rPr>
      <t>自然</t>
    </r>
    <r>
      <rPr>
        <b/>
        <sz val="9"/>
        <color rgb="FF002060"/>
        <rFont val="ＭＳ Ｐゴシック"/>
        <family val="3"/>
        <charset val="128"/>
      </rPr>
      <t>：屏風山湿原　</t>
    </r>
    <r>
      <rPr>
        <b/>
        <sz val="9"/>
        <color rgb="FFFF0000"/>
        <rFont val="ＭＳ Ｐゴシック"/>
        <family val="3"/>
        <charset val="128"/>
      </rPr>
      <t>白砂青松</t>
    </r>
    <r>
      <rPr>
        <b/>
        <sz val="9"/>
        <color rgb="FF002060"/>
        <rFont val="ＭＳ Ｐゴシック"/>
        <family val="3"/>
        <charset val="128"/>
      </rPr>
      <t xml:space="preserve">：屏風山保安林
</t>
    </r>
    <r>
      <rPr>
        <b/>
        <sz val="9"/>
        <color rgb="FF00863D"/>
        <rFont val="ＭＳ Ｐゴシック"/>
        <family val="3"/>
        <charset val="128"/>
      </rPr>
      <t>※森の巨人の脇野沢千年ヒバは九漕泊の部落より森の写真を撮るのみ</t>
    </r>
    <rPh sb="0" eb="2">
      <t>ヒキョウ</t>
    </rPh>
    <rPh sb="3" eb="5">
      <t>メイショウ</t>
    </rPh>
    <rPh sb="6" eb="7">
      <t>ホトケ</t>
    </rPh>
    <rPh sb="8" eb="9">
      <t>ウラ</t>
    </rPh>
    <rPh sb="10" eb="11">
      <t>モリ</t>
    </rPh>
    <rPh sb="12" eb="14">
      <t>キョジン</t>
    </rPh>
    <rPh sb="23" eb="25">
      <t>トウダイ</t>
    </rPh>
    <rPh sb="30" eb="32">
      <t>ヒキョウ</t>
    </rPh>
    <rPh sb="41" eb="44">
      <t>サクラメイショ</t>
    </rPh>
    <rPh sb="55" eb="57">
      <t>シゼン</t>
    </rPh>
    <rPh sb="64" eb="68">
      <t>シロスナアオマツ</t>
    </rPh>
    <phoneticPr fontId="1"/>
  </si>
  <si>
    <r>
      <rPr>
        <b/>
        <sz val="9"/>
        <color rgb="FFFF0000"/>
        <rFont val="ＭＳ Ｐゴシック"/>
        <family val="3"/>
        <charset val="128"/>
      </rPr>
      <t>巨木</t>
    </r>
    <r>
      <rPr>
        <b/>
        <sz val="9"/>
        <color rgb="FF002060"/>
        <rFont val="ＭＳ Ｐゴシック"/>
        <family val="3"/>
        <charset val="128"/>
      </rPr>
      <t>：老イチョウ　</t>
    </r>
    <r>
      <rPr>
        <b/>
        <sz val="9"/>
        <color rgb="FFFF0000"/>
        <rFont val="ＭＳ Ｐゴシック"/>
        <family val="3"/>
        <charset val="128"/>
      </rPr>
      <t>観光地、夕日</t>
    </r>
    <r>
      <rPr>
        <b/>
        <sz val="9"/>
        <color rgb="FF002060"/>
        <rFont val="ＭＳ Ｐゴシック"/>
        <family val="3"/>
        <charset val="128"/>
      </rPr>
      <t>：古牧温泉祭魚洞公園　</t>
    </r>
    <r>
      <rPr>
        <b/>
        <sz val="9"/>
        <color rgb="FFFF0000"/>
        <rFont val="ＭＳ Ｐゴシック"/>
        <family val="3"/>
        <charset val="128"/>
      </rPr>
      <t>白砂青松</t>
    </r>
    <r>
      <rPr>
        <b/>
        <sz val="9"/>
        <color rgb="FF002060"/>
        <rFont val="ＭＳ Ｐゴシック"/>
        <family val="3"/>
        <charset val="128"/>
      </rPr>
      <t>：淋代海岸　</t>
    </r>
    <r>
      <rPr>
        <b/>
        <sz val="9"/>
        <color rgb="FFFF0000"/>
        <rFont val="ＭＳ Ｐゴシック"/>
        <family val="3"/>
        <charset val="128"/>
      </rPr>
      <t>音風景</t>
    </r>
    <r>
      <rPr>
        <b/>
        <sz val="9"/>
        <color rgb="FF002060"/>
        <rFont val="ＭＳ Ｐゴシック"/>
        <family val="3"/>
        <charset val="128"/>
      </rPr>
      <t xml:space="preserve">：小川原湖畔の野鳥
</t>
    </r>
    <r>
      <rPr>
        <b/>
        <sz val="9"/>
        <color rgb="FFFF0000"/>
        <rFont val="ＭＳ Ｐゴシック"/>
        <family val="3"/>
        <charset val="128"/>
      </rPr>
      <t>灯台</t>
    </r>
    <r>
      <rPr>
        <b/>
        <sz val="9"/>
        <color rgb="FF002060"/>
        <rFont val="ＭＳ Ｐゴシック"/>
        <family val="3"/>
        <charset val="128"/>
      </rPr>
      <t>：尻屋崎　</t>
    </r>
    <r>
      <rPr>
        <b/>
        <sz val="9"/>
        <color rgb="FFFF0000"/>
        <rFont val="ＭＳ Ｐゴシック"/>
        <family val="3"/>
        <charset val="128"/>
      </rPr>
      <t>白砂青松</t>
    </r>
    <r>
      <rPr>
        <b/>
        <sz val="9"/>
        <color rgb="FF002060"/>
        <rFont val="ＭＳ Ｐゴシック"/>
        <family val="3"/>
        <charset val="128"/>
      </rPr>
      <t>：野牛浜　</t>
    </r>
    <r>
      <rPr>
        <b/>
        <sz val="9"/>
        <color rgb="FFFF0000"/>
        <rFont val="ＭＳ Ｐゴシック"/>
        <family val="3"/>
        <charset val="128"/>
      </rPr>
      <t>夜景</t>
    </r>
    <r>
      <rPr>
        <b/>
        <sz val="9"/>
        <color rgb="FF002060"/>
        <rFont val="ＭＳ Ｐゴシック"/>
        <family val="3"/>
        <charset val="128"/>
      </rPr>
      <t>：釜臥山　</t>
    </r>
    <r>
      <rPr>
        <b/>
        <sz val="9"/>
        <color rgb="FFFF0000"/>
        <rFont val="ＭＳ Ｐゴシック"/>
        <family val="3"/>
        <charset val="128"/>
      </rPr>
      <t>秘境、百寺</t>
    </r>
    <r>
      <rPr>
        <b/>
        <sz val="9"/>
        <color rgb="FF002060"/>
        <rFont val="ＭＳ Ｐゴシック"/>
        <family val="3"/>
        <charset val="128"/>
      </rPr>
      <t>：恐山　</t>
    </r>
    <r>
      <rPr>
        <b/>
        <sz val="9"/>
        <color rgb="FFFF0000"/>
        <rFont val="ＭＳ Ｐゴシック"/>
        <family val="3"/>
        <charset val="128"/>
      </rPr>
      <t>観光地</t>
    </r>
    <r>
      <rPr>
        <b/>
        <sz val="9"/>
        <color rgb="FF002060"/>
        <rFont val="ＭＳ Ｐゴシック"/>
        <family val="3"/>
        <charset val="128"/>
      </rPr>
      <t xml:space="preserve">：下北半島
</t>
    </r>
    <r>
      <rPr>
        <b/>
        <sz val="9"/>
        <color rgb="FFFF0000"/>
        <rFont val="ＭＳ Ｐゴシック"/>
        <family val="3"/>
        <charset val="128"/>
      </rPr>
      <t>森の巨人</t>
    </r>
    <r>
      <rPr>
        <b/>
        <sz val="9"/>
        <color rgb="FF002060"/>
        <rFont val="ＭＳ Ｐゴシック"/>
        <family val="3"/>
        <charset val="128"/>
      </rPr>
      <t>：薬研のクリ大木　</t>
    </r>
    <r>
      <rPr>
        <b/>
        <sz val="9"/>
        <color rgb="FFFF0000"/>
        <rFont val="ＭＳ Ｐゴシック"/>
        <family val="3"/>
        <charset val="128"/>
      </rPr>
      <t>渓谷</t>
    </r>
    <r>
      <rPr>
        <b/>
        <sz val="9"/>
        <color rgb="FF002060"/>
        <rFont val="ＭＳ Ｐゴシック"/>
        <family val="3"/>
        <charset val="128"/>
      </rPr>
      <t>：薬研渓流　</t>
    </r>
    <r>
      <rPr>
        <b/>
        <sz val="9"/>
        <color rgb="FFFF0000"/>
        <rFont val="ＭＳ Ｐゴシック"/>
        <family val="3"/>
        <charset val="128"/>
      </rPr>
      <t>灯台</t>
    </r>
    <r>
      <rPr>
        <b/>
        <sz val="9"/>
        <color rgb="FF002060"/>
        <rFont val="ＭＳ Ｐゴシック"/>
        <family val="3"/>
        <charset val="128"/>
      </rPr>
      <t xml:space="preserve">：大間崎灯台
</t>
    </r>
    <r>
      <rPr>
        <b/>
        <sz val="9"/>
        <color rgb="FF00863D"/>
        <rFont val="ＭＳ Ｐゴシック"/>
        <family val="3"/>
        <charset val="128"/>
      </rPr>
      <t>※森の巨人の薬研のクリ大木はキャンプ場入口の100選案内板の写真撮るのみ</t>
    </r>
    <rPh sb="9" eb="12">
      <t>カンコウチ</t>
    </rPh>
    <rPh sb="13" eb="15">
      <t>ユウヒ</t>
    </rPh>
    <rPh sb="26" eb="30">
      <t>シロスナアオマツ</t>
    </rPh>
    <rPh sb="36" eb="39">
      <t>オトフウケイ</t>
    </rPh>
    <rPh sb="49" eb="51">
      <t>トウダイ</t>
    </rPh>
    <rPh sb="52" eb="53">
      <t>シリ</t>
    </rPh>
    <rPh sb="53" eb="54">
      <t>ヤ</t>
    </rPh>
    <rPh sb="54" eb="55">
      <t>ザキ</t>
    </rPh>
    <rPh sb="56" eb="60">
      <t>シロスナアオマツ</t>
    </rPh>
    <rPh sb="61" eb="63">
      <t>ノウシ</t>
    </rPh>
    <rPh sb="63" eb="64">
      <t>ハマ</t>
    </rPh>
    <rPh sb="65" eb="67">
      <t>ヤケイ</t>
    </rPh>
    <rPh sb="72" eb="74">
      <t>ヒキョウ</t>
    </rPh>
    <rPh sb="75" eb="76">
      <t>ヒャク</t>
    </rPh>
    <rPh sb="76" eb="77">
      <t>テラ</t>
    </rPh>
    <rPh sb="78" eb="80">
      <t>オソレザン</t>
    </rPh>
    <rPh sb="81" eb="84">
      <t>カンコウチ</t>
    </rPh>
    <rPh sb="85" eb="87">
      <t>シモキタ</t>
    </rPh>
    <rPh sb="87" eb="89">
      <t>ハントウ</t>
    </rPh>
    <rPh sb="90" eb="91">
      <t>モリ</t>
    </rPh>
    <rPh sb="92" eb="94">
      <t>キョジン</t>
    </rPh>
    <rPh sb="103" eb="105">
      <t>ケイコク</t>
    </rPh>
    <rPh sb="111" eb="113">
      <t>トウダイ</t>
    </rPh>
    <rPh sb="138" eb="139">
      <t>ジョウ</t>
    </rPh>
    <rPh sb="139" eb="141">
      <t>イリグチ</t>
    </rPh>
    <rPh sb="145" eb="146">
      <t>セン</t>
    </rPh>
    <rPh sb="146" eb="149">
      <t>アンナイバン</t>
    </rPh>
    <rPh sb="150" eb="152">
      <t>シャシン</t>
    </rPh>
    <rPh sb="152" eb="153">
      <t>ト</t>
    </rPh>
    <phoneticPr fontId="1"/>
  </si>
  <si>
    <r>
      <rPr>
        <b/>
        <sz val="9"/>
        <color rgb="FFFF0000"/>
        <rFont val="ＭＳ Ｐゴシック"/>
        <family val="3"/>
        <charset val="128"/>
      </rPr>
      <t>都市公園</t>
    </r>
    <r>
      <rPr>
        <b/>
        <sz val="9"/>
        <color rgb="FF002060"/>
        <rFont val="ＭＳ Ｐゴシック"/>
        <family val="3"/>
        <charset val="128"/>
      </rPr>
      <t>：合浦公園　</t>
    </r>
    <r>
      <rPr>
        <b/>
        <sz val="9"/>
        <color rgb="FFFF0000"/>
        <rFont val="ＭＳ Ｐゴシック"/>
        <family val="3"/>
        <charset val="128"/>
      </rPr>
      <t>夜景</t>
    </r>
    <r>
      <rPr>
        <b/>
        <sz val="9"/>
        <color rgb="FF002060"/>
        <rFont val="ＭＳ Ｐゴシック"/>
        <family val="3"/>
        <charset val="128"/>
      </rPr>
      <t>：青森ﾎﾃﾙｳﾞｨﾗｼﾃｨ　</t>
    </r>
    <r>
      <rPr>
        <b/>
        <sz val="9"/>
        <color rgb="FFFF0000"/>
        <rFont val="ＭＳ Ｐゴシック"/>
        <family val="3"/>
        <charset val="128"/>
      </rPr>
      <t>特別史跡</t>
    </r>
    <r>
      <rPr>
        <b/>
        <sz val="9"/>
        <color rgb="FF002060"/>
        <rFont val="ＭＳ Ｐゴシック"/>
        <family val="3"/>
        <charset val="128"/>
      </rPr>
      <t xml:space="preserve">：三内丸山遺跡　
</t>
    </r>
    <r>
      <rPr>
        <b/>
        <sz val="9"/>
        <color rgb="FFFF0000"/>
        <rFont val="ＭＳ Ｐゴシック"/>
        <family val="3"/>
        <charset val="128"/>
      </rPr>
      <t>音風景、絶景、平成百景</t>
    </r>
    <r>
      <rPr>
        <b/>
        <sz val="9"/>
        <color rgb="FF002060"/>
        <rFont val="ＭＳ Ｐゴシック"/>
        <family val="3"/>
        <charset val="128"/>
      </rPr>
      <t>：ねぶた祭　</t>
    </r>
    <r>
      <rPr>
        <b/>
        <sz val="9"/>
        <color rgb="FFFF0000"/>
        <rFont val="ＭＳ Ｐゴシック"/>
        <family val="3"/>
        <charset val="128"/>
      </rPr>
      <t>渚</t>
    </r>
    <r>
      <rPr>
        <b/>
        <sz val="9"/>
        <color rgb="FF002060"/>
        <rFont val="ＭＳ Ｐゴシック"/>
        <family val="3"/>
        <charset val="128"/>
      </rPr>
      <t>：椿山海岸　</t>
    </r>
    <r>
      <rPr>
        <b/>
        <sz val="9"/>
        <color rgb="FFFF0000"/>
        <rFont val="ＭＳ Ｐゴシック"/>
        <family val="3"/>
        <charset val="128"/>
      </rPr>
      <t>森の巨人</t>
    </r>
    <r>
      <rPr>
        <b/>
        <sz val="9"/>
        <color rgb="FF002060"/>
        <rFont val="ＭＳ Ｐゴシック"/>
        <family val="3"/>
        <charset val="128"/>
      </rPr>
      <t xml:space="preserve">：馬場山アカマツ
</t>
    </r>
    <r>
      <rPr>
        <b/>
        <sz val="9"/>
        <color rgb="FF00863D"/>
        <rFont val="ＭＳ Ｐゴシック"/>
        <family val="3"/>
        <charset val="128"/>
      </rPr>
      <t>※森の巨人の馬場山アカマツは森林公園入口にある100選看板の写真撮るのみ</t>
    </r>
    <rPh sb="0" eb="4">
      <t>トシコウエン</t>
    </rPh>
    <rPh sb="10" eb="12">
      <t>ヤケイ</t>
    </rPh>
    <rPh sb="26" eb="30">
      <t>トクベツシセキ</t>
    </rPh>
    <rPh sb="39" eb="40">
      <t>オト</t>
    </rPh>
    <rPh sb="40" eb="42">
      <t>フウケイ</t>
    </rPh>
    <rPh sb="43" eb="45">
      <t>ゼッケイ</t>
    </rPh>
    <rPh sb="46" eb="48">
      <t>ヘイセイ</t>
    </rPh>
    <rPh sb="48" eb="50">
      <t>ヒャッケイ</t>
    </rPh>
    <rPh sb="56" eb="57">
      <t>ナギサ</t>
    </rPh>
    <rPh sb="63" eb="64">
      <t>モリ</t>
    </rPh>
    <rPh sb="65" eb="67">
      <t>キョジン</t>
    </rPh>
    <rPh sb="90" eb="94">
      <t>シンリンコウエン</t>
    </rPh>
    <rPh sb="94" eb="96">
      <t>イリグチ</t>
    </rPh>
    <phoneticPr fontId="1"/>
  </si>
  <si>
    <t>八甲田、十和田</t>
    <rPh sb="0" eb="3">
      <t>ハッコウダ</t>
    </rPh>
    <rPh sb="4" eb="7">
      <t>トワダ</t>
    </rPh>
    <phoneticPr fontId="1"/>
  </si>
  <si>
    <r>
      <rPr>
        <b/>
        <sz val="9"/>
        <color rgb="FFFF0000"/>
        <rFont val="ＭＳ Ｐゴシック"/>
        <family val="3"/>
        <charset val="128"/>
      </rPr>
      <t>名山、秘境、21世紀風景、観光地</t>
    </r>
    <r>
      <rPr>
        <b/>
        <sz val="9"/>
        <color rgb="FF002060"/>
        <rFont val="ＭＳ Ｐゴシック"/>
        <family val="3"/>
        <charset val="128"/>
      </rPr>
      <t>：八甲田山　</t>
    </r>
    <r>
      <rPr>
        <b/>
        <sz val="9"/>
        <color rgb="FFFF0000"/>
        <rFont val="ＭＳ Ｐゴシック"/>
        <family val="3"/>
        <charset val="128"/>
      </rPr>
      <t>名湯</t>
    </r>
    <r>
      <rPr>
        <b/>
        <sz val="9"/>
        <color rgb="FF002060"/>
        <rFont val="ＭＳ Ｐゴシック"/>
        <family val="3"/>
        <charset val="128"/>
      </rPr>
      <t>：酸ケ湯　</t>
    </r>
    <r>
      <rPr>
        <b/>
        <sz val="9"/>
        <color rgb="FFFF0000"/>
        <rFont val="ＭＳ Ｐゴシック"/>
        <family val="3"/>
        <charset val="128"/>
      </rPr>
      <t>自然、遊歩</t>
    </r>
    <r>
      <rPr>
        <b/>
        <sz val="9"/>
        <color rgb="FF002060"/>
        <rFont val="ＭＳ Ｐゴシック"/>
        <family val="3"/>
        <charset val="128"/>
      </rPr>
      <t>：蔦温泉自然林　</t>
    </r>
    <r>
      <rPr>
        <b/>
        <sz val="9"/>
        <color rgb="FFFF0000"/>
        <rFont val="ＭＳ Ｐゴシック"/>
        <family val="3"/>
        <charset val="128"/>
      </rPr>
      <t>名湯</t>
    </r>
    <r>
      <rPr>
        <b/>
        <sz val="9"/>
        <color rgb="FF002060"/>
        <rFont val="ＭＳ Ｐゴシック"/>
        <family val="3"/>
        <charset val="128"/>
      </rPr>
      <t xml:space="preserve">：鳶温泉
</t>
    </r>
    <r>
      <rPr>
        <b/>
        <sz val="9"/>
        <color rgb="FFFF0000"/>
        <rFont val="ＭＳ Ｐゴシック"/>
        <family val="3"/>
        <charset val="128"/>
      </rPr>
      <t>名木、巨木</t>
    </r>
    <r>
      <rPr>
        <b/>
        <sz val="9"/>
        <color rgb="FF002060"/>
        <rFont val="ＭＳ Ｐゴシック"/>
        <family val="3"/>
        <charset val="128"/>
      </rPr>
      <t>：法量のｲﾁｮｳ　</t>
    </r>
    <r>
      <rPr>
        <b/>
        <sz val="9"/>
        <color rgb="FFFF0000"/>
        <rFont val="ＭＳ Ｐゴシック"/>
        <family val="3"/>
        <charset val="128"/>
      </rPr>
      <t>道</t>
    </r>
    <r>
      <rPr>
        <b/>
        <sz val="9"/>
        <color rgb="FF002060"/>
        <rFont val="ＭＳ Ｐゴシック"/>
        <family val="3"/>
        <charset val="128"/>
      </rPr>
      <t>：官庁街通り　</t>
    </r>
    <r>
      <rPr>
        <b/>
        <sz val="9"/>
        <color rgb="FFFF0000"/>
        <rFont val="ＭＳ Ｐゴシック"/>
        <family val="3"/>
        <charset val="128"/>
      </rPr>
      <t>渓谷、遊歩、音風景、名勝、絶景、21世紀風景</t>
    </r>
    <r>
      <rPr>
        <b/>
        <sz val="9"/>
        <color rgb="FF002060"/>
        <rFont val="ＭＳ Ｐゴシック"/>
        <family val="3"/>
        <charset val="128"/>
      </rPr>
      <t xml:space="preserve">：奥入瀬渓流
</t>
    </r>
    <r>
      <rPr>
        <b/>
        <sz val="9"/>
        <color rgb="FFFF0000"/>
        <rFont val="ＭＳ Ｐゴシック"/>
        <family val="3"/>
        <charset val="128"/>
      </rPr>
      <t>観光地、21世紀風景、日本百景、名勝、平成百景、夕日</t>
    </r>
    <r>
      <rPr>
        <b/>
        <sz val="9"/>
        <color rgb="FF002060"/>
        <rFont val="ＭＳ Ｐゴシック"/>
        <family val="3"/>
        <charset val="128"/>
      </rPr>
      <t>：十和田湖　</t>
    </r>
    <r>
      <rPr>
        <b/>
        <sz val="9"/>
        <color rgb="FFFF0000"/>
        <rFont val="ＭＳ Ｐゴシック"/>
        <family val="3"/>
        <charset val="128"/>
      </rPr>
      <t>峠</t>
    </r>
    <r>
      <rPr>
        <b/>
        <sz val="9"/>
        <color rgb="FF002060"/>
        <rFont val="ＭＳ Ｐゴシック"/>
        <family val="3"/>
        <charset val="128"/>
      </rPr>
      <t>：発荷峠　</t>
    </r>
    <r>
      <rPr>
        <b/>
        <sz val="9"/>
        <color rgb="FFFF0000"/>
        <rFont val="ＭＳ Ｐゴシック"/>
        <family val="3"/>
        <charset val="128"/>
      </rPr>
      <t>峠</t>
    </r>
    <r>
      <rPr>
        <b/>
        <sz val="9"/>
        <color rgb="FF002060"/>
        <rFont val="ＭＳ Ｐゴシック"/>
        <family val="3"/>
        <charset val="128"/>
      </rPr>
      <t xml:space="preserve">：矢立峠
</t>
    </r>
    <r>
      <rPr>
        <b/>
        <sz val="9"/>
        <color rgb="FFFF0000"/>
        <rFont val="ＭＳ Ｐゴシック"/>
        <family val="3"/>
        <charset val="128"/>
      </rPr>
      <t>歴史の道</t>
    </r>
    <r>
      <rPr>
        <b/>
        <sz val="9"/>
        <color rgb="FF002060"/>
        <rFont val="ＭＳ Ｐゴシック"/>
        <family val="3"/>
        <charset val="128"/>
      </rPr>
      <t>：奥州街道　</t>
    </r>
    <r>
      <rPr>
        <b/>
        <sz val="9"/>
        <color rgb="FFFF0000"/>
        <rFont val="ＭＳ Ｐゴシック"/>
        <family val="3"/>
        <charset val="128"/>
      </rPr>
      <t>森の巨人</t>
    </r>
    <r>
      <rPr>
        <b/>
        <sz val="9"/>
        <color rgb="FF002060"/>
        <rFont val="ＭＳ Ｐゴシック"/>
        <family val="3"/>
        <charset val="128"/>
      </rPr>
      <t>：大鰐の神木</t>
    </r>
    <rPh sb="0" eb="2">
      <t>メイザン</t>
    </rPh>
    <rPh sb="3" eb="5">
      <t>ヒキョウ</t>
    </rPh>
    <rPh sb="8" eb="10">
      <t>セイキ</t>
    </rPh>
    <rPh sb="10" eb="12">
      <t>フウケイ</t>
    </rPh>
    <rPh sb="13" eb="16">
      <t>カンコウチ</t>
    </rPh>
    <rPh sb="17" eb="21">
      <t>ハッコウダヤマ</t>
    </rPh>
    <rPh sb="22" eb="24">
      <t>メイトウ</t>
    </rPh>
    <rPh sb="29" eb="31">
      <t>シゼン</t>
    </rPh>
    <rPh sb="32" eb="34">
      <t>ユウホ</t>
    </rPh>
    <rPh sb="42" eb="44">
      <t>メイトウ</t>
    </rPh>
    <rPh sb="49" eb="51">
      <t>メイボク</t>
    </rPh>
    <rPh sb="52" eb="54">
      <t>キョボク</t>
    </rPh>
    <rPh sb="63" eb="64">
      <t>ミチ</t>
    </rPh>
    <rPh sb="71" eb="73">
      <t>ケイコク</t>
    </rPh>
    <rPh sb="74" eb="76">
      <t>ユウホ</t>
    </rPh>
    <rPh sb="77" eb="78">
      <t>オト</t>
    </rPh>
    <rPh sb="78" eb="80">
      <t>フウケイ</t>
    </rPh>
    <rPh sb="81" eb="83">
      <t>メイショウ</t>
    </rPh>
    <rPh sb="84" eb="86">
      <t>ゼッケイ</t>
    </rPh>
    <rPh sb="89" eb="91">
      <t>セイキ</t>
    </rPh>
    <rPh sb="91" eb="93">
      <t>フウケイ</t>
    </rPh>
    <rPh sb="100" eb="103">
      <t>カンコウチ</t>
    </rPh>
    <rPh sb="106" eb="110">
      <t>セイキフウケイ</t>
    </rPh>
    <rPh sb="111" eb="113">
      <t>ニホン</t>
    </rPh>
    <rPh sb="113" eb="115">
      <t>ヒャッケイ</t>
    </rPh>
    <rPh sb="116" eb="118">
      <t>メイショウ</t>
    </rPh>
    <rPh sb="119" eb="121">
      <t>ヘイセイ</t>
    </rPh>
    <rPh sb="121" eb="123">
      <t>ヒャッケイ</t>
    </rPh>
    <rPh sb="124" eb="126">
      <t>ユウヒ</t>
    </rPh>
    <rPh sb="127" eb="131">
      <t>トワダコ</t>
    </rPh>
    <rPh sb="138" eb="139">
      <t>トウゲ</t>
    </rPh>
    <rPh sb="140" eb="142">
      <t>ヤタテ</t>
    </rPh>
    <rPh sb="142" eb="143">
      <t>トウゲ</t>
    </rPh>
    <rPh sb="144" eb="146">
      <t>レキシ</t>
    </rPh>
    <rPh sb="147" eb="148">
      <t>ミチ</t>
    </rPh>
    <rPh sb="149" eb="153">
      <t>オウシュウカイドウ</t>
    </rPh>
    <rPh sb="154" eb="155">
      <t>モリ</t>
    </rPh>
    <rPh sb="156" eb="158">
      <t>キョジン</t>
    </rPh>
    <phoneticPr fontId="1"/>
  </si>
  <si>
    <r>
      <rPr>
        <b/>
        <sz val="9"/>
        <color rgb="FFFF0000"/>
        <rFont val="ＭＳ Ｐゴシック"/>
        <family val="3"/>
        <charset val="128"/>
      </rPr>
      <t>特別史跡</t>
    </r>
    <r>
      <rPr>
        <b/>
        <sz val="9"/>
        <color rgb="FF002060"/>
        <rFont val="ＭＳ Ｐゴシック"/>
        <family val="3"/>
        <charset val="128"/>
      </rPr>
      <t>：大湯環状列石　</t>
    </r>
    <r>
      <rPr>
        <b/>
        <sz val="9"/>
        <color rgb="FFFF0000"/>
        <rFont val="ＭＳ Ｐゴシック"/>
        <family val="3"/>
        <charset val="128"/>
      </rPr>
      <t>かおり風景</t>
    </r>
    <r>
      <rPr>
        <b/>
        <sz val="9"/>
        <color rgb="FF002060"/>
        <rFont val="ＭＳ Ｐゴシック"/>
        <family val="3"/>
        <charset val="128"/>
      </rPr>
      <t>：小坂町明治百年通り　</t>
    </r>
    <r>
      <rPr>
        <b/>
        <sz val="9"/>
        <color rgb="FFFF0000"/>
        <rFont val="ＭＳ Ｐゴシック"/>
        <family val="3"/>
        <charset val="128"/>
      </rPr>
      <t>滝</t>
    </r>
    <r>
      <rPr>
        <b/>
        <sz val="9"/>
        <color rgb="FF002060"/>
        <rFont val="ＭＳ Ｐゴシック"/>
        <family val="3"/>
        <charset val="128"/>
      </rPr>
      <t>：七滝　</t>
    </r>
    <rPh sb="0" eb="2">
      <t>トクベツ</t>
    </rPh>
    <rPh sb="2" eb="4">
      <t>シセキ</t>
    </rPh>
    <rPh sb="15" eb="17">
      <t>フウケイ</t>
    </rPh>
    <rPh sb="28" eb="29">
      <t>タキ</t>
    </rPh>
    <rPh sb="30" eb="32">
      <t>ナナタキ</t>
    </rPh>
    <phoneticPr fontId="1"/>
  </si>
  <si>
    <t>秋田県</t>
    <rPh sb="0" eb="3">
      <t>アキタケン</t>
    </rPh>
    <phoneticPr fontId="1"/>
  </si>
  <si>
    <t>鹿角</t>
    <rPh sb="0" eb="2">
      <t>カヅノ</t>
    </rPh>
    <phoneticPr fontId="1"/>
  </si>
  <si>
    <t>弘前</t>
    <rPh sb="0" eb="2">
      <t>ヒロサキ</t>
    </rPh>
    <phoneticPr fontId="1"/>
  </si>
  <si>
    <r>
      <rPr>
        <b/>
        <sz val="9"/>
        <color rgb="FFFF0000"/>
        <rFont val="ＭＳ Ｐゴシック"/>
        <family val="3"/>
        <charset val="128"/>
      </rPr>
      <t>建造物保存地区</t>
    </r>
    <r>
      <rPr>
        <b/>
        <sz val="9"/>
        <color rgb="FF002060"/>
        <rFont val="ＭＳ Ｐゴシック"/>
        <family val="3"/>
        <charset val="128"/>
      </rPr>
      <t>：弘前市仲町　</t>
    </r>
    <r>
      <rPr>
        <b/>
        <sz val="9"/>
        <color rgb="FFFF0000"/>
        <rFont val="ＭＳ Ｐゴシック"/>
        <family val="3"/>
        <charset val="128"/>
      </rPr>
      <t>百寺</t>
    </r>
    <r>
      <rPr>
        <b/>
        <sz val="9"/>
        <color rgb="FF002060"/>
        <rFont val="ＭＳ Ｐゴシック"/>
        <family val="3"/>
        <charset val="128"/>
      </rPr>
      <t>：長勝寺　</t>
    </r>
    <r>
      <rPr>
        <b/>
        <sz val="9"/>
        <color rgb="FFFF0000"/>
        <rFont val="ＭＳ Ｐゴシック"/>
        <family val="3"/>
        <charset val="128"/>
      </rPr>
      <t>名水</t>
    </r>
    <r>
      <rPr>
        <b/>
        <sz val="9"/>
        <color rgb="FF002060"/>
        <rFont val="ＭＳ Ｐゴシック"/>
        <family val="3"/>
        <charset val="128"/>
      </rPr>
      <t>：富田の清水　</t>
    </r>
    <r>
      <rPr>
        <b/>
        <sz val="9"/>
        <color rgb="FFFF0000"/>
        <rFont val="ＭＳ Ｐゴシック"/>
        <family val="3"/>
        <charset val="128"/>
      </rPr>
      <t>むら景観</t>
    </r>
    <r>
      <rPr>
        <b/>
        <sz val="9"/>
        <color rgb="FF002060"/>
        <rFont val="ＭＳ Ｐゴシック"/>
        <family val="3"/>
        <charset val="128"/>
      </rPr>
      <t xml:space="preserve">：弘前市（宮地）
</t>
    </r>
    <r>
      <rPr>
        <b/>
        <sz val="9"/>
        <color rgb="FFFF0000"/>
        <rFont val="ＭＳ Ｐゴシック"/>
        <family val="3"/>
        <charset val="128"/>
      </rPr>
      <t>風景</t>
    </r>
    <r>
      <rPr>
        <b/>
        <sz val="9"/>
        <color rgb="FF002060"/>
        <rFont val="ＭＳ Ｐゴシック"/>
        <family val="3"/>
        <charset val="128"/>
      </rPr>
      <t>：岩木山麓りんご園</t>
    </r>
    <r>
      <rPr>
        <b/>
        <sz val="9"/>
        <color rgb="FFFF0000"/>
        <rFont val="ＭＳ Ｐゴシック"/>
        <family val="3"/>
        <charset val="128"/>
      </rPr>
      <t>　神社</t>
    </r>
    <r>
      <rPr>
        <b/>
        <sz val="9"/>
        <color rgb="FF002060"/>
        <rFont val="ＭＳ Ｐゴシック"/>
        <family val="3"/>
        <charset val="128"/>
      </rPr>
      <t>：岩木山神社　</t>
    </r>
    <r>
      <rPr>
        <b/>
        <sz val="9"/>
        <color rgb="FFFF0000"/>
        <rFont val="ＭＳ Ｐゴシック"/>
        <family val="3"/>
        <charset val="128"/>
      </rPr>
      <t>名山、21世紀風景</t>
    </r>
    <r>
      <rPr>
        <b/>
        <sz val="9"/>
        <color rgb="FF002060"/>
        <rFont val="ＭＳ Ｐゴシック"/>
        <family val="3"/>
        <charset val="128"/>
      </rPr>
      <t xml:space="preserve">：岩木山
</t>
    </r>
    <r>
      <rPr>
        <b/>
        <sz val="9"/>
        <color rgb="FFFF0000"/>
        <rFont val="ＭＳ Ｐゴシック"/>
        <family val="3"/>
        <charset val="128"/>
      </rPr>
      <t>名城、平成百景、風景、絶景、桜名所、都市公園、21世紀風景</t>
    </r>
    <r>
      <rPr>
        <b/>
        <sz val="9"/>
        <color rgb="FF002060"/>
        <rFont val="ＭＳ Ｐゴシック"/>
        <family val="3"/>
        <charset val="128"/>
      </rPr>
      <t>：弘前城　</t>
    </r>
    <r>
      <rPr>
        <b/>
        <sz val="9"/>
        <color rgb="FFFF0000"/>
        <rFont val="ＭＳ Ｐゴシック"/>
        <family val="3"/>
        <charset val="128"/>
      </rPr>
      <t>歴史風土</t>
    </r>
    <r>
      <rPr>
        <b/>
        <sz val="9"/>
        <color rgb="FF002060"/>
        <rFont val="ＭＳ Ｐゴシック"/>
        <family val="3"/>
        <charset val="128"/>
      </rPr>
      <t xml:space="preserve">：弘前市
</t>
    </r>
    <r>
      <rPr>
        <b/>
        <sz val="9"/>
        <color rgb="FFFF0000"/>
        <rFont val="ＭＳ Ｐゴシック"/>
        <family val="3"/>
        <charset val="128"/>
      </rPr>
      <t>むら景観</t>
    </r>
    <r>
      <rPr>
        <b/>
        <sz val="9"/>
        <color rgb="FF002060"/>
        <rFont val="ＭＳ Ｐゴシック"/>
        <family val="3"/>
        <charset val="128"/>
      </rPr>
      <t>：平川市（八幡崎）　</t>
    </r>
    <r>
      <rPr>
        <b/>
        <sz val="9"/>
        <color rgb="FFFF0000"/>
        <rFont val="ＭＳ Ｐゴシック"/>
        <family val="3"/>
        <charset val="128"/>
      </rPr>
      <t>かおり風景</t>
    </r>
    <r>
      <rPr>
        <b/>
        <sz val="9"/>
        <color rgb="FF002060"/>
        <rFont val="ＭＳ Ｐゴシック"/>
        <family val="3"/>
        <charset val="128"/>
      </rPr>
      <t>：尾上サワラの生垣　</t>
    </r>
    <r>
      <rPr>
        <b/>
        <sz val="9"/>
        <color rgb="FFFF0000"/>
        <rFont val="ＭＳ Ｐゴシック"/>
        <family val="3"/>
        <charset val="128"/>
      </rPr>
      <t>道、建造物保存地区</t>
    </r>
    <r>
      <rPr>
        <b/>
        <sz val="9"/>
        <color rgb="FF002060"/>
        <rFont val="ＭＳ Ｐゴシック"/>
        <family val="3"/>
        <charset val="128"/>
      </rPr>
      <t xml:space="preserve">：こみせの街並
</t>
    </r>
    <r>
      <rPr>
        <b/>
        <sz val="9"/>
        <color rgb="FFFF0000"/>
        <rFont val="ＭＳ Ｐゴシック"/>
        <family val="3"/>
        <charset val="128"/>
      </rPr>
      <t>歴史風土</t>
    </r>
    <r>
      <rPr>
        <b/>
        <sz val="9"/>
        <color rgb="FF002060"/>
        <rFont val="ＭＳ Ｐゴシック"/>
        <family val="3"/>
        <charset val="128"/>
      </rPr>
      <t>：黒石市　</t>
    </r>
    <r>
      <rPr>
        <b/>
        <sz val="9"/>
        <color rgb="FFFF0000"/>
        <rFont val="ＭＳ Ｐゴシック"/>
        <family val="3"/>
        <charset val="128"/>
      </rPr>
      <t>名水</t>
    </r>
    <r>
      <rPr>
        <b/>
        <sz val="9"/>
        <color rgb="FF002060"/>
        <rFont val="ＭＳ Ｐゴシック"/>
        <family val="3"/>
        <charset val="128"/>
      </rPr>
      <t>：渾神の清水</t>
    </r>
    <rPh sb="0" eb="7">
      <t>ケンゾウブツホゾンチク</t>
    </rPh>
    <rPh sb="14" eb="15">
      <t>ヒャク</t>
    </rPh>
    <rPh sb="15" eb="16">
      <t>テラ</t>
    </rPh>
    <rPh sb="21" eb="23">
      <t>メイスイ</t>
    </rPh>
    <rPh sb="32" eb="34">
      <t>ケイカン</t>
    </rPh>
    <rPh sb="43" eb="45">
      <t>フウケイ</t>
    </rPh>
    <rPh sb="55" eb="57">
      <t>ジンジャ</t>
    </rPh>
    <rPh sb="64" eb="66">
      <t>メイザン</t>
    </rPh>
    <rPh sb="69" eb="73">
      <t>セイキフウケイ</t>
    </rPh>
    <rPh sb="74" eb="77">
      <t>イワキサン</t>
    </rPh>
    <rPh sb="78" eb="80">
      <t>メイジョウ</t>
    </rPh>
    <rPh sb="81" eb="85">
      <t>ヘイセイヒャッケイ</t>
    </rPh>
    <rPh sb="86" eb="88">
      <t>フウケイ</t>
    </rPh>
    <rPh sb="89" eb="91">
      <t>ゼッケイ</t>
    </rPh>
    <rPh sb="92" eb="95">
      <t>サクラメイショ</t>
    </rPh>
    <rPh sb="96" eb="98">
      <t>トシ</t>
    </rPh>
    <rPh sb="98" eb="100">
      <t>コウエン</t>
    </rPh>
    <rPh sb="103" eb="105">
      <t>セイキ</t>
    </rPh>
    <rPh sb="105" eb="107">
      <t>フウケイ</t>
    </rPh>
    <rPh sb="108" eb="111">
      <t>ヒロサキジョウ</t>
    </rPh>
    <rPh sb="112" eb="114">
      <t>レキシ</t>
    </rPh>
    <rPh sb="114" eb="116">
      <t>フウド</t>
    </rPh>
    <rPh sb="117" eb="120">
      <t>ヒロサキシ</t>
    </rPh>
    <rPh sb="123" eb="125">
      <t>ケイカン</t>
    </rPh>
    <rPh sb="138" eb="140">
      <t>フウケイ</t>
    </rPh>
    <rPh sb="150" eb="151">
      <t>ミチ</t>
    </rPh>
    <rPh sb="152" eb="155">
      <t>ケンゾウブツ</t>
    </rPh>
    <rPh sb="155" eb="159">
      <t>ホゾンチク</t>
    </rPh>
    <rPh sb="167" eb="169">
      <t>レキシ</t>
    </rPh>
    <rPh sb="169" eb="171">
      <t>フウド</t>
    </rPh>
    <rPh sb="172" eb="175">
      <t>クロイシシ</t>
    </rPh>
    <rPh sb="176" eb="178">
      <t>メイスイ</t>
    </rPh>
    <phoneticPr fontId="1"/>
  </si>
  <si>
    <t>白神山地</t>
    <rPh sb="0" eb="2">
      <t>シラガミ</t>
    </rPh>
    <rPh sb="2" eb="4">
      <t>サンチ</t>
    </rPh>
    <phoneticPr fontId="1"/>
  </si>
  <si>
    <r>
      <rPr>
        <b/>
        <sz val="9"/>
        <color rgb="FFFF0000"/>
        <rFont val="ＭＳ Ｐゴシック"/>
        <family val="3"/>
        <charset val="128"/>
      </rPr>
      <t>21世紀風景、絶景、平成百景</t>
    </r>
    <r>
      <rPr>
        <b/>
        <sz val="9"/>
        <color rgb="FF002060"/>
        <rFont val="ＭＳ Ｐゴシック"/>
        <family val="3"/>
        <charset val="128"/>
      </rPr>
      <t>：白神山地　</t>
    </r>
    <r>
      <rPr>
        <b/>
        <sz val="9"/>
        <color rgb="FFFF0000"/>
        <rFont val="ＭＳ Ｐゴシック"/>
        <family val="3"/>
        <charset val="128"/>
      </rPr>
      <t>渚</t>
    </r>
    <r>
      <rPr>
        <b/>
        <sz val="9"/>
        <color rgb="FF002060"/>
        <rFont val="ＭＳ Ｐゴシック"/>
        <family val="3"/>
        <charset val="128"/>
      </rPr>
      <t>：岡崎海岸　</t>
    </r>
    <r>
      <rPr>
        <b/>
        <sz val="9"/>
        <color rgb="FFFF0000"/>
        <rFont val="ＭＳ Ｐゴシック"/>
        <family val="3"/>
        <charset val="128"/>
      </rPr>
      <t>夕日</t>
    </r>
    <r>
      <rPr>
        <b/>
        <sz val="9"/>
        <color rgb="FF002060"/>
        <rFont val="ＭＳ Ｐゴシック"/>
        <family val="3"/>
        <charset val="128"/>
      </rPr>
      <t>：深浦町　</t>
    </r>
    <r>
      <rPr>
        <b/>
        <sz val="9"/>
        <color rgb="FFFF0000"/>
        <rFont val="ＭＳ Ｐゴシック"/>
        <family val="3"/>
        <charset val="128"/>
      </rPr>
      <t>森林浴の森、秘境、絶景</t>
    </r>
    <r>
      <rPr>
        <b/>
        <sz val="9"/>
        <color rgb="FF002060"/>
        <rFont val="ＭＳ Ｐゴシック"/>
        <family val="3"/>
        <charset val="128"/>
      </rPr>
      <t xml:space="preserve">：十二湖
</t>
    </r>
    <r>
      <rPr>
        <b/>
        <sz val="9"/>
        <color rgb="FFFF0000"/>
        <rFont val="ＭＳ Ｐゴシック"/>
        <family val="3"/>
        <charset val="128"/>
      </rPr>
      <t>自然</t>
    </r>
    <r>
      <rPr>
        <b/>
        <sz val="9"/>
        <color rgb="FF002060"/>
        <rFont val="ＭＳ Ｐゴシック"/>
        <family val="3"/>
        <charset val="128"/>
      </rPr>
      <t>：白神山地ブナ(秋田)</t>
    </r>
    <rPh sb="2" eb="4">
      <t>セイキ</t>
    </rPh>
    <rPh sb="4" eb="6">
      <t>フウケイ</t>
    </rPh>
    <rPh sb="7" eb="9">
      <t>ゼッケイ</t>
    </rPh>
    <rPh sb="10" eb="14">
      <t>ヘイセイヒャッケイ</t>
    </rPh>
    <rPh sb="15" eb="17">
      <t>シラガミ</t>
    </rPh>
    <rPh sb="17" eb="19">
      <t>サンチ</t>
    </rPh>
    <rPh sb="20" eb="21">
      <t>ナギサ</t>
    </rPh>
    <rPh sb="22" eb="24">
      <t>オカザキ</t>
    </rPh>
    <rPh sb="24" eb="26">
      <t>カイガン</t>
    </rPh>
    <rPh sb="27" eb="29">
      <t>ユウヒ</t>
    </rPh>
    <rPh sb="30" eb="32">
      <t>フカウラ</t>
    </rPh>
    <rPh sb="32" eb="33">
      <t>チョウ</t>
    </rPh>
    <rPh sb="34" eb="37">
      <t>シンリンヨク</t>
    </rPh>
    <rPh sb="38" eb="39">
      <t>モリ</t>
    </rPh>
    <rPh sb="40" eb="42">
      <t>ヒキョウ</t>
    </rPh>
    <rPh sb="43" eb="45">
      <t>ゼッケイ</t>
    </rPh>
    <rPh sb="46" eb="48">
      <t>１２</t>
    </rPh>
    <rPh sb="48" eb="49">
      <t>コ</t>
    </rPh>
    <rPh sb="50" eb="52">
      <t>シゼン</t>
    </rPh>
    <rPh sb="53" eb="55">
      <t>シラガミ</t>
    </rPh>
    <rPh sb="55" eb="57">
      <t>サンチ</t>
    </rPh>
    <rPh sb="60" eb="62">
      <t>アキタ</t>
    </rPh>
    <phoneticPr fontId="1"/>
  </si>
  <si>
    <t>男鹿、秋田</t>
    <rPh sb="0" eb="2">
      <t>オガ</t>
    </rPh>
    <rPh sb="3" eb="5">
      <t>アキタ</t>
    </rPh>
    <phoneticPr fontId="1"/>
  </si>
  <si>
    <r>
      <rPr>
        <b/>
        <sz val="9"/>
        <color rgb="FFFF0000"/>
        <rFont val="ＭＳ Ｐゴシック"/>
        <family val="3"/>
        <charset val="128"/>
      </rPr>
      <t>白砂青松、自然、森林浴の森</t>
    </r>
    <r>
      <rPr>
        <b/>
        <sz val="9"/>
        <color rgb="FF002060"/>
        <rFont val="ＭＳ Ｐゴシック"/>
        <family val="3"/>
        <charset val="128"/>
      </rPr>
      <t>：能代海岸砂防　</t>
    </r>
    <r>
      <rPr>
        <b/>
        <sz val="9"/>
        <color rgb="FFFF0000"/>
        <rFont val="ＭＳ Ｐゴシック"/>
        <family val="3"/>
        <charset val="128"/>
      </rPr>
      <t>かおり風景、音風景</t>
    </r>
    <r>
      <rPr>
        <b/>
        <sz val="9"/>
        <color rgb="FF002060"/>
        <rFont val="ＭＳ Ｐゴシック"/>
        <family val="3"/>
        <charset val="128"/>
      </rPr>
      <t>：風の松原　</t>
    </r>
    <r>
      <rPr>
        <b/>
        <sz val="9"/>
        <color rgb="FFFF0000"/>
        <rFont val="ＭＳ Ｐゴシック"/>
        <family val="3"/>
        <charset val="128"/>
      </rPr>
      <t>快水浴</t>
    </r>
    <r>
      <rPr>
        <b/>
        <sz val="9"/>
        <color rgb="FF002060"/>
        <rFont val="ＭＳ Ｐゴシック"/>
        <family val="3"/>
        <charset val="128"/>
      </rPr>
      <t xml:space="preserve">：釜谷浜
</t>
    </r>
    <r>
      <rPr>
        <b/>
        <sz val="9"/>
        <color rgb="FFFF0000"/>
        <rFont val="ＭＳ Ｐゴシック"/>
        <family val="3"/>
        <charset val="128"/>
      </rPr>
      <t>快水浴</t>
    </r>
    <r>
      <rPr>
        <b/>
        <sz val="9"/>
        <color rgb="FF002060"/>
        <rFont val="ＭＳ Ｐゴシック"/>
        <family val="3"/>
        <charset val="128"/>
      </rPr>
      <t>：宮沢　</t>
    </r>
    <r>
      <rPr>
        <b/>
        <sz val="9"/>
        <color rgb="FFFF0000"/>
        <rFont val="ＭＳ Ｐゴシック"/>
        <family val="3"/>
        <charset val="128"/>
      </rPr>
      <t>かおり風景</t>
    </r>
    <r>
      <rPr>
        <b/>
        <sz val="9"/>
        <color rgb="FF002060"/>
        <rFont val="ＭＳ Ｐゴシック"/>
        <family val="3"/>
        <charset val="128"/>
      </rPr>
      <t>：大潟菜の花ﾛ-ﾄﾞ　</t>
    </r>
    <r>
      <rPr>
        <b/>
        <sz val="9"/>
        <color rgb="FFFF0000"/>
        <rFont val="ＭＳ Ｐゴシック"/>
        <family val="3"/>
        <charset val="128"/>
      </rPr>
      <t>観光地、日本百景</t>
    </r>
    <r>
      <rPr>
        <b/>
        <sz val="9"/>
        <color rgb="FF002060"/>
        <rFont val="ＭＳ Ｐゴシック"/>
        <family val="3"/>
        <charset val="128"/>
      </rPr>
      <t>：男鹿半島　</t>
    </r>
    <r>
      <rPr>
        <b/>
        <sz val="9"/>
        <color rgb="FFFF0000"/>
        <rFont val="ＭＳ Ｐゴシック"/>
        <family val="3"/>
        <charset val="128"/>
      </rPr>
      <t>灯台、夕日</t>
    </r>
    <r>
      <rPr>
        <b/>
        <sz val="9"/>
        <color rgb="FF002060"/>
        <rFont val="ＭＳ Ｐゴシック"/>
        <family val="3"/>
        <charset val="128"/>
      </rPr>
      <t xml:space="preserve">：入道崎灯台　
</t>
    </r>
    <r>
      <rPr>
        <b/>
        <sz val="9"/>
        <color rgb="FFFF0000"/>
        <rFont val="ＭＳ Ｐゴシック"/>
        <family val="3"/>
        <charset val="128"/>
      </rPr>
      <t>渚</t>
    </r>
    <r>
      <rPr>
        <b/>
        <sz val="9"/>
        <color rgb="FF002060"/>
        <rFont val="ＭＳ Ｐゴシック"/>
        <family val="3"/>
        <charset val="128"/>
      </rPr>
      <t>：鵜ノ崎海岸　</t>
    </r>
    <r>
      <rPr>
        <b/>
        <sz val="9"/>
        <color rgb="FFFF0000"/>
        <rFont val="ＭＳ Ｐゴシック"/>
        <family val="3"/>
        <charset val="128"/>
      </rPr>
      <t>神社</t>
    </r>
    <r>
      <rPr>
        <b/>
        <sz val="9"/>
        <color rgb="FF002060"/>
        <rFont val="ＭＳ Ｐゴシック"/>
        <family val="3"/>
        <charset val="128"/>
      </rPr>
      <t>：古四王神社　</t>
    </r>
    <r>
      <rPr>
        <b/>
        <sz val="9"/>
        <color rgb="FFFF0000"/>
        <rFont val="ＭＳ Ｐゴシック"/>
        <family val="3"/>
        <charset val="128"/>
      </rPr>
      <t>絶景</t>
    </r>
    <r>
      <rPr>
        <b/>
        <sz val="9"/>
        <color rgb="FF002060"/>
        <rFont val="ＭＳ Ｐゴシック"/>
        <family val="3"/>
        <charset val="128"/>
      </rPr>
      <t>：竿燈まつり　</t>
    </r>
    <r>
      <rPr>
        <b/>
        <sz val="9"/>
        <color rgb="FFFF0000"/>
        <rFont val="ＭＳ Ｐゴシック"/>
        <family val="3"/>
        <charset val="128"/>
      </rPr>
      <t>名城</t>
    </r>
    <r>
      <rPr>
        <b/>
        <sz val="9"/>
        <color rgb="FF002060"/>
        <rFont val="ＭＳ Ｐゴシック"/>
        <family val="3"/>
        <charset val="128"/>
      </rPr>
      <t>：久保田城　</t>
    </r>
    <r>
      <rPr>
        <b/>
        <sz val="9"/>
        <color rgb="FFFF0000"/>
        <rFont val="ＭＳ Ｐゴシック"/>
        <family val="3"/>
        <charset val="128"/>
      </rPr>
      <t>桜名所、都市公園</t>
    </r>
    <r>
      <rPr>
        <b/>
        <sz val="9"/>
        <color rgb="FF002060"/>
        <rFont val="ＭＳ Ｐゴシック"/>
        <family val="3"/>
        <charset val="128"/>
      </rPr>
      <t xml:space="preserve">：千秋公園
</t>
    </r>
    <r>
      <rPr>
        <b/>
        <sz val="9"/>
        <color rgb="FFFF0000"/>
        <rFont val="ＭＳ Ｐゴシック"/>
        <family val="3"/>
        <charset val="128"/>
      </rPr>
      <t>道</t>
    </r>
    <r>
      <rPr>
        <b/>
        <sz val="9"/>
        <color rgb="FF002060"/>
        <rFont val="ＭＳ Ｐゴシック"/>
        <family val="3"/>
        <charset val="128"/>
      </rPr>
      <t>：広小路　</t>
    </r>
    <r>
      <rPr>
        <b/>
        <sz val="9"/>
        <color rgb="FFFF0000"/>
        <rFont val="ＭＳ Ｐゴシック"/>
        <family val="3"/>
        <charset val="128"/>
      </rPr>
      <t>夜景</t>
    </r>
    <r>
      <rPr>
        <b/>
        <sz val="9"/>
        <color rgb="FF002060"/>
        <rFont val="ＭＳ Ｐゴシック"/>
        <family val="3"/>
        <charset val="128"/>
      </rPr>
      <t>：秋田セリオン</t>
    </r>
    <rPh sb="0" eb="4">
      <t>シロスナアオマツ</t>
    </rPh>
    <rPh sb="5" eb="7">
      <t>シゼン</t>
    </rPh>
    <rPh sb="8" eb="11">
      <t>シンリンヨク</t>
    </rPh>
    <rPh sb="12" eb="13">
      <t>モリ</t>
    </rPh>
    <rPh sb="24" eb="26">
      <t>フウケイ</t>
    </rPh>
    <rPh sb="27" eb="30">
      <t>オトフウケイ</t>
    </rPh>
    <rPh sb="31" eb="32">
      <t>カゼ</t>
    </rPh>
    <rPh sb="33" eb="35">
      <t>マツバラ</t>
    </rPh>
    <rPh sb="54" eb="56">
      <t>フウケイ</t>
    </rPh>
    <rPh sb="67" eb="70">
      <t>カンコウチ</t>
    </rPh>
    <rPh sb="71" eb="73">
      <t>ニホン</t>
    </rPh>
    <rPh sb="73" eb="75">
      <t>ヒャッケイ</t>
    </rPh>
    <rPh sb="81" eb="83">
      <t>トウダイ</t>
    </rPh>
    <rPh sb="84" eb="86">
      <t>ユウヒ</t>
    </rPh>
    <rPh sb="94" eb="95">
      <t>ナギサ</t>
    </rPh>
    <rPh sb="102" eb="104">
      <t>ジンジャ</t>
    </rPh>
    <rPh sb="111" eb="113">
      <t>ゼッケイ</t>
    </rPh>
    <rPh sb="120" eb="122">
      <t>メイジョウ</t>
    </rPh>
    <rPh sb="142" eb="143">
      <t>ミチ</t>
    </rPh>
    <rPh sb="148" eb="150">
      <t>ヤケイ</t>
    </rPh>
    <phoneticPr fontId="1"/>
  </si>
  <si>
    <t>仁別</t>
    <rPh sb="0" eb="2">
      <t>ニベツ</t>
    </rPh>
    <phoneticPr fontId="1"/>
  </si>
  <si>
    <r>
      <rPr>
        <b/>
        <sz val="9"/>
        <color rgb="FFFF0000"/>
        <rFont val="ＭＳ Ｐゴシック"/>
        <family val="3"/>
        <charset val="128"/>
      </rPr>
      <t>森の巨人</t>
    </r>
    <r>
      <rPr>
        <b/>
        <sz val="9"/>
        <color rgb="FF002060"/>
        <rFont val="ＭＳ Ｐゴシック"/>
        <family val="3"/>
        <charset val="128"/>
      </rPr>
      <t>：めおと杉　</t>
    </r>
    <r>
      <rPr>
        <b/>
        <sz val="9"/>
        <color rgb="FFFF0000"/>
        <rFont val="ＭＳ Ｐゴシック"/>
        <family val="3"/>
        <charset val="128"/>
      </rPr>
      <t>森の巨人</t>
    </r>
    <r>
      <rPr>
        <b/>
        <sz val="9"/>
        <color rgb="FF002060"/>
        <rFont val="ＭＳ Ｐゴシック"/>
        <family val="3"/>
        <charset val="128"/>
      </rPr>
      <t>：コブ杉　</t>
    </r>
    <r>
      <rPr>
        <b/>
        <sz val="9"/>
        <color rgb="FFFF0000"/>
        <rFont val="ＭＳ Ｐゴシック"/>
        <family val="3"/>
        <charset val="128"/>
      </rPr>
      <t>滝</t>
    </r>
    <r>
      <rPr>
        <b/>
        <sz val="9"/>
        <color rgb="FF002060"/>
        <rFont val="ＭＳ Ｐゴシック"/>
        <family val="3"/>
        <charset val="128"/>
      </rPr>
      <t>：安の滝　</t>
    </r>
    <r>
      <rPr>
        <b/>
        <sz val="9"/>
        <color rgb="FFFF0000"/>
        <rFont val="ＭＳ Ｐゴシック"/>
        <family val="3"/>
        <charset val="128"/>
      </rPr>
      <t>名湯</t>
    </r>
    <r>
      <rPr>
        <b/>
        <sz val="9"/>
        <color rgb="FF002060"/>
        <rFont val="ＭＳ Ｐゴシック"/>
        <family val="3"/>
        <charset val="128"/>
      </rPr>
      <t>：玉川温泉　</t>
    </r>
    <r>
      <rPr>
        <b/>
        <sz val="9"/>
        <color rgb="FFFF0000"/>
        <rFont val="ＭＳ Ｐゴシック"/>
        <family val="3"/>
        <charset val="128"/>
      </rPr>
      <t>名湯、風景</t>
    </r>
    <r>
      <rPr>
        <b/>
        <sz val="9"/>
        <color rgb="FF002060"/>
        <rFont val="ＭＳ Ｐゴシック"/>
        <family val="3"/>
        <charset val="128"/>
      </rPr>
      <t>：後生掛温泉　</t>
    </r>
    <r>
      <rPr>
        <b/>
        <sz val="9"/>
        <color rgb="FFFF0000"/>
        <rFont val="ＭＳ Ｐゴシック"/>
        <family val="3"/>
        <charset val="128"/>
      </rPr>
      <t>峠</t>
    </r>
    <r>
      <rPr>
        <b/>
        <sz val="9"/>
        <color rgb="FF002060"/>
        <rFont val="ＭＳ Ｐゴシック"/>
        <family val="3"/>
        <charset val="128"/>
      </rPr>
      <t>：八幡平</t>
    </r>
    <rPh sb="0" eb="1">
      <t>モリ</t>
    </rPh>
    <rPh sb="2" eb="4">
      <t>キョジン</t>
    </rPh>
    <rPh sb="17" eb="18">
      <t>スギ</t>
    </rPh>
    <rPh sb="19" eb="20">
      <t>タキ</t>
    </rPh>
    <rPh sb="21" eb="22">
      <t>ヤス</t>
    </rPh>
    <rPh sb="23" eb="24">
      <t>タキ</t>
    </rPh>
    <rPh sb="25" eb="27">
      <t>メイトウ</t>
    </rPh>
    <rPh sb="28" eb="30">
      <t>タマガワ</t>
    </rPh>
    <rPh sb="30" eb="32">
      <t>オンセン</t>
    </rPh>
    <rPh sb="33" eb="35">
      <t>メイトウ</t>
    </rPh>
    <rPh sb="36" eb="38">
      <t>フウケイ</t>
    </rPh>
    <rPh sb="45" eb="46">
      <t>トウゲ</t>
    </rPh>
    <phoneticPr fontId="1"/>
  </si>
  <si>
    <r>
      <rPr>
        <b/>
        <sz val="9"/>
        <color rgb="FFFF0000"/>
        <rFont val="ＭＳ Ｐゴシック"/>
        <family val="3"/>
        <charset val="128"/>
      </rPr>
      <t>名山、秘境、観光地</t>
    </r>
    <r>
      <rPr>
        <b/>
        <sz val="9"/>
        <color rgb="FF002060"/>
        <rFont val="ＭＳ Ｐゴシック"/>
        <family val="3"/>
        <charset val="128"/>
      </rPr>
      <t>：八幡平　</t>
    </r>
    <r>
      <rPr>
        <b/>
        <sz val="9"/>
        <color rgb="FFFF0000"/>
        <rFont val="ＭＳ Ｐゴシック"/>
        <family val="3"/>
        <charset val="128"/>
      </rPr>
      <t>名山、21世紀風景</t>
    </r>
    <r>
      <rPr>
        <b/>
        <sz val="9"/>
        <color rgb="FF002060"/>
        <rFont val="ＭＳ Ｐゴシック"/>
        <family val="3"/>
        <charset val="128"/>
      </rPr>
      <t>：岩手山　</t>
    </r>
    <r>
      <rPr>
        <b/>
        <sz val="9"/>
        <color rgb="FFFF0000"/>
        <rFont val="ＭＳ Ｐゴシック"/>
        <family val="3"/>
        <charset val="128"/>
      </rPr>
      <t>名水</t>
    </r>
    <r>
      <rPr>
        <b/>
        <sz val="9"/>
        <color rgb="FF002060"/>
        <rFont val="ＭＳ Ｐゴシック"/>
        <family val="3"/>
        <charset val="128"/>
      </rPr>
      <t>：金沢清水</t>
    </r>
    <rPh sb="0" eb="2">
      <t>メイザン</t>
    </rPh>
    <rPh sb="3" eb="5">
      <t>ヒキョウ</t>
    </rPh>
    <rPh sb="6" eb="9">
      <t>カンコウチ</t>
    </rPh>
    <rPh sb="14" eb="16">
      <t>メイザン</t>
    </rPh>
    <rPh sb="19" eb="21">
      <t>セイキ</t>
    </rPh>
    <rPh sb="21" eb="23">
      <t>フウケイ</t>
    </rPh>
    <rPh sb="24" eb="26">
      <t>イワテ</t>
    </rPh>
    <rPh sb="26" eb="27">
      <t>ザン</t>
    </rPh>
    <rPh sb="28" eb="30">
      <t>メイスイ</t>
    </rPh>
    <rPh sb="31" eb="33">
      <t>カナザワ</t>
    </rPh>
    <rPh sb="33" eb="35">
      <t>シミズ</t>
    </rPh>
    <phoneticPr fontId="1"/>
  </si>
  <si>
    <t>盛岡</t>
    <rPh sb="0" eb="2">
      <t>モリオカ</t>
    </rPh>
    <phoneticPr fontId="1"/>
  </si>
  <si>
    <r>
      <rPr>
        <b/>
        <sz val="9"/>
        <color rgb="FFFF0000"/>
        <rFont val="ＭＳ Ｐゴシック"/>
        <family val="3"/>
        <charset val="128"/>
      </rPr>
      <t>遊歩</t>
    </r>
    <r>
      <rPr>
        <b/>
        <sz val="9"/>
        <color rgb="FF002060"/>
        <rFont val="ＭＳ Ｐゴシック"/>
        <family val="3"/>
        <charset val="128"/>
      </rPr>
      <t>：安比高原ブナ二次林</t>
    </r>
    <r>
      <rPr>
        <b/>
        <sz val="9"/>
        <color rgb="FFFF0000"/>
        <rFont val="ＭＳ Ｐゴシック"/>
        <family val="3"/>
        <charset val="128"/>
      </rPr>
      <t>　滝</t>
    </r>
    <r>
      <rPr>
        <b/>
        <sz val="9"/>
        <color rgb="FF002060"/>
        <rFont val="ＭＳ Ｐゴシック"/>
        <family val="3"/>
        <charset val="128"/>
      </rPr>
      <t>：不動の滝　</t>
    </r>
    <r>
      <rPr>
        <b/>
        <sz val="9"/>
        <color rgb="FFFF0000"/>
        <rFont val="ＭＳ Ｐゴシック"/>
        <family val="3"/>
        <charset val="128"/>
      </rPr>
      <t>歴史の道</t>
    </r>
    <r>
      <rPr>
        <b/>
        <sz val="9"/>
        <color rgb="FF002060"/>
        <rFont val="ＭＳ Ｐゴシック"/>
        <family val="3"/>
        <charset val="128"/>
      </rPr>
      <t>：鹿角・南部街道　</t>
    </r>
    <r>
      <rPr>
        <b/>
        <sz val="9"/>
        <color rgb="FFFF0000"/>
        <rFont val="ＭＳ Ｐゴシック"/>
        <family val="3"/>
        <charset val="128"/>
      </rPr>
      <t>音風景</t>
    </r>
    <r>
      <rPr>
        <b/>
        <sz val="9"/>
        <color rgb="FF002060"/>
        <rFont val="ＭＳ Ｐゴシック"/>
        <family val="3"/>
        <charset val="128"/>
      </rPr>
      <t xml:space="preserve">：チャグチャグ馬鈴音
</t>
    </r>
    <r>
      <rPr>
        <b/>
        <sz val="9"/>
        <color rgb="FFFF0000"/>
        <rFont val="ＭＳ Ｐゴシック"/>
        <family val="3"/>
        <charset val="128"/>
      </rPr>
      <t>夜景</t>
    </r>
    <r>
      <rPr>
        <b/>
        <sz val="9"/>
        <color rgb="FF002060"/>
        <rFont val="ＭＳ Ｐゴシック"/>
        <family val="3"/>
        <charset val="128"/>
      </rPr>
      <t>：岩山公園　</t>
    </r>
    <r>
      <rPr>
        <b/>
        <sz val="9"/>
        <color rgb="FFFF0000"/>
        <rFont val="ＭＳ Ｐゴシック"/>
        <family val="3"/>
        <charset val="128"/>
      </rPr>
      <t>名木</t>
    </r>
    <r>
      <rPr>
        <b/>
        <sz val="9"/>
        <color rgb="FF002060"/>
        <rFont val="ＭＳ Ｐゴシック"/>
        <family val="3"/>
        <charset val="128"/>
      </rPr>
      <t>：逆カシワ　</t>
    </r>
    <r>
      <rPr>
        <b/>
        <sz val="9"/>
        <color rgb="FFFF0000"/>
        <rFont val="ＭＳ Ｐゴシック"/>
        <family val="3"/>
        <charset val="128"/>
      </rPr>
      <t>名木</t>
    </r>
    <r>
      <rPr>
        <b/>
        <sz val="9"/>
        <color rgb="FF002060"/>
        <rFont val="ＭＳ Ｐゴシック"/>
        <family val="3"/>
        <charset val="128"/>
      </rPr>
      <t>：シダレカツラ　</t>
    </r>
    <r>
      <rPr>
        <b/>
        <sz val="9"/>
        <color rgb="FFFF0000"/>
        <rFont val="ＭＳ Ｐゴシック"/>
        <family val="3"/>
        <charset val="128"/>
      </rPr>
      <t>名城</t>
    </r>
    <r>
      <rPr>
        <b/>
        <sz val="9"/>
        <color rgb="FF002060"/>
        <rFont val="ＭＳ Ｐゴシック"/>
        <family val="3"/>
        <charset val="128"/>
      </rPr>
      <t>：盛岡城　</t>
    </r>
    <r>
      <rPr>
        <b/>
        <sz val="9"/>
        <color rgb="FFFF0000"/>
        <rFont val="ＭＳ Ｐゴシック"/>
        <family val="3"/>
        <charset val="128"/>
      </rPr>
      <t>都市公園</t>
    </r>
    <r>
      <rPr>
        <b/>
        <sz val="9"/>
        <color rgb="FF002060"/>
        <rFont val="ＭＳ Ｐゴシック"/>
        <family val="3"/>
        <charset val="128"/>
      </rPr>
      <t xml:space="preserve">：岩手公園
</t>
    </r>
    <r>
      <rPr>
        <b/>
        <sz val="9"/>
        <color rgb="FFFF0000"/>
        <rFont val="ＭＳ Ｐゴシック"/>
        <family val="3"/>
        <charset val="128"/>
      </rPr>
      <t>名木</t>
    </r>
    <r>
      <rPr>
        <b/>
        <sz val="9"/>
        <color rgb="FF002060"/>
        <rFont val="ＭＳ Ｐゴシック"/>
        <family val="3"/>
        <charset val="128"/>
      </rPr>
      <t>：石割桜　</t>
    </r>
    <r>
      <rPr>
        <b/>
        <sz val="9"/>
        <color rgb="FFFF0000"/>
        <rFont val="ＭＳ Ｐゴシック"/>
        <family val="3"/>
        <charset val="128"/>
      </rPr>
      <t>かおり風景</t>
    </r>
    <r>
      <rPr>
        <b/>
        <sz val="9"/>
        <color rgb="FF002060"/>
        <rFont val="ＭＳ Ｐゴシック"/>
        <family val="3"/>
        <charset val="128"/>
      </rPr>
      <t>：盛岡の南部煎餅　</t>
    </r>
    <r>
      <rPr>
        <b/>
        <sz val="9"/>
        <color rgb="FFFF0000"/>
        <rFont val="ＭＳ Ｐゴシック"/>
        <family val="3"/>
        <charset val="128"/>
      </rPr>
      <t>道</t>
    </r>
    <r>
      <rPr>
        <b/>
        <sz val="9"/>
        <color rgb="FF002060"/>
        <rFont val="ＭＳ Ｐゴシック"/>
        <family val="3"/>
        <charset val="128"/>
      </rPr>
      <t>：寺町通り　</t>
    </r>
    <r>
      <rPr>
        <b/>
        <sz val="9"/>
        <color rgb="FFFF0000"/>
        <rFont val="ＭＳ Ｐゴシック"/>
        <family val="3"/>
        <charset val="128"/>
      </rPr>
      <t>名湯</t>
    </r>
    <r>
      <rPr>
        <b/>
        <sz val="9"/>
        <color rgb="FF002060"/>
        <rFont val="ＭＳ Ｐゴシック"/>
        <family val="3"/>
        <charset val="128"/>
      </rPr>
      <t>：繋温泉</t>
    </r>
    <rPh sb="0" eb="2">
      <t>ユウホ</t>
    </rPh>
    <rPh sb="13" eb="14">
      <t>タキ</t>
    </rPh>
    <rPh sb="20" eb="22">
      <t>レキシ</t>
    </rPh>
    <rPh sb="23" eb="24">
      <t>ミチ</t>
    </rPh>
    <rPh sb="33" eb="36">
      <t>オトフウケイ</t>
    </rPh>
    <rPh sb="47" eb="49">
      <t>ヤケイ</t>
    </rPh>
    <rPh sb="55" eb="57">
      <t>メイボク</t>
    </rPh>
    <rPh sb="58" eb="59">
      <t>ギャク</t>
    </rPh>
    <rPh sb="63" eb="65">
      <t>メイボク</t>
    </rPh>
    <rPh sb="73" eb="75">
      <t>メイジョウ</t>
    </rPh>
    <rPh sb="76" eb="79">
      <t>モリオカジョウ</t>
    </rPh>
    <rPh sb="80" eb="82">
      <t>トシ</t>
    </rPh>
    <rPh sb="82" eb="84">
      <t>コウエン</t>
    </rPh>
    <rPh sb="85" eb="87">
      <t>イワテ</t>
    </rPh>
    <rPh sb="87" eb="89">
      <t>コウエン</t>
    </rPh>
    <rPh sb="90" eb="92">
      <t>メイボク</t>
    </rPh>
    <rPh sb="93" eb="95">
      <t>イシワリ</t>
    </rPh>
    <rPh sb="95" eb="96">
      <t>サクラ</t>
    </rPh>
    <rPh sb="100" eb="102">
      <t>フウケイ</t>
    </rPh>
    <rPh sb="111" eb="112">
      <t>ミチ</t>
    </rPh>
    <rPh sb="118" eb="120">
      <t>メイトウ</t>
    </rPh>
    <phoneticPr fontId="1"/>
  </si>
  <si>
    <t>八幡平</t>
    <rPh sb="0" eb="3">
      <t>ハチマンタイ</t>
    </rPh>
    <phoneticPr fontId="1"/>
  </si>
  <si>
    <r>
      <rPr>
        <b/>
        <sz val="9"/>
        <color rgb="FFFF0000"/>
        <rFont val="ＭＳ Ｐゴシック"/>
        <family val="3"/>
        <charset val="128"/>
      </rPr>
      <t>白砂青松</t>
    </r>
    <r>
      <rPr>
        <b/>
        <sz val="9"/>
        <color rgb="FF002060"/>
        <rFont val="ＭＳ Ｐゴシック"/>
        <family val="3"/>
        <charset val="128"/>
      </rPr>
      <t>：西目海岸　</t>
    </r>
    <r>
      <rPr>
        <b/>
        <sz val="9"/>
        <color rgb="FFFF0000"/>
        <rFont val="ＭＳ Ｐゴシック"/>
        <family val="3"/>
        <charset val="128"/>
      </rPr>
      <t>遊歩</t>
    </r>
    <r>
      <rPr>
        <b/>
        <sz val="9"/>
        <color rgb="FF002060"/>
        <rFont val="ＭＳ Ｐゴシック"/>
        <family val="3"/>
        <charset val="128"/>
      </rPr>
      <t>：奥細道象潟九十九島　</t>
    </r>
    <r>
      <rPr>
        <b/>
        <sz val="9"/>
        <color rgb="FFFF0000"/>
        <rFont val="ＭＳ Ｐゴシック"/>
        <family val="3"/>
        <charset val="128"/>
      </rPr>
      <t>渚、快水浴、夕日</t>
    </r>
    <r>
      <rPr>
        <b/>
        <sz val="9"/>
        <color rgb="FF002060"/>
        <rFont val="ＭＳ Ｐゴシック"/>
        <family val="3"/>
        <charset val="128"/>
      </rPr>
      <t>：象潟海岸　</t>
    </r>
    <r>
      <rPr>
        <b/>
        <sz val="9"/>
        <color rgb="FFFF0000"/>
        <rFont val="ＭＳ Ｐゴシック"/>
        <family val="3"/>
        <charset val="128"/>
      </rPr>
      <t>歴史の道</t>
    </r>
    <r>
      <rPr>
        <b/>
        <sz val="9"/>
        <color rgb="FF002060"/>
        <rFont val="ＭＳ Ｐゴシック"/>
        <family val="3"/>
        <charset val="128"/>
      </rPr>
      <t xml:space="preserve">：北国街道
</t>
    </r>
    <r>
      <rPr>
        <b/>
        <sz val="9"/>
        <color rgb="FFFF0000"/>
        <rFont val="ＭＳ Ｐゴシック"/>
        <family val="3"/>
        <charset val="128"/>
      </rPr>
      <t>観光地、21世紀風景、日本百景</t>
    </r>
    <r>
      <rPr>
        <b/>
        <sz val="9"/>
        <color rgb="FF002060"/>
        <rFont val="ＭＳ Ｐゴシック"/>
        <family val="3"/>
        <charset val="128"/>
      </rPr>
      <t>：鳥海山　</t>
    </r>
    <r>
      <rPr>
        <b/>
        <sz val="9"/>
        <color rgb="FFFF0000"/>
        <rFont val="ＭＳ Ｐゴシック"/>
        <family val="3"/>
        <charset val="128"/>
      </rPr>
      <t>名勝</t>
    </r>
    <r>
      <rPr>
        <b/>
        <sz val="9"/>
        <color rgb="FF002060"/>
        <rFont val="ＭＳ Ｐゴシック"/>
        <family val="3"/>
        <charset val="128"/>
      </rPr>
      <t>：奈曽の白滝　</t>
    </r>
    <r>
      <rPr>
        <b/>
        <sz val="9"/>
        <color rgb="FFFF0000"/>
        <rFont val="ＭＳ Ｐゴシック"/>
        <family val="3"/>
        <charset val="128"/>
      </rPr>
      <t>むら景観</t>
    </r>
    <r>
      <rPr>
        <b/>
        <sz val="9"/>
        <color rgb="FF002060"/>
        <rFont val="ＭＳ Ｐゴシック"/>
        <family val="3"/>
        <charset val="128"/>
      </rPr>
      <t xml:space="preserve">：仁賀保町（伊勢居地）
</t>
    </r>
    <r>
      <rPr>
        <b/>
        <sz val="9"/>
        <color rgb="FFFF0000"/>
        <rFont val="ＭＳ Ｐゴシック"/>
        <family val="3"/>
        <charset val="128"/>
      </rPr>
      <t>むら景観</t>
    </r>
    <r>
      <rPr>
        <b/>
        <sz val="9"/>
        <color rgb="FF002060"/>
        <rFont val="ＭＳ Ｐゴシック"/>
        <family val="3"/>
        <charset val="128"/>
      </rPr>
      <t>：由利町（南由利原）　</t>
    </r>
    <r>
      <rPr>
        <b/>
        <sz val="9"/>
        <color rgb="FFFF0000"/>
        <rFont val="ＭＳ Ｐゴシック"/>
        <family val="3"/>
        <charset val="128"/>
      </rPr>
      <t>名木</t>
    </r>
    <r>
      <rPr>
        <b/>
        <sz val="9"/>
        <color rgb="FF002060"/>
        <rFont val="ＭＳ Ｐゴシック"/>
        <family val="3"/>
        <charset val="128"/>
      </rPr>
      <t>：千本カツラ　</t>
    </r>
    <r>
      <rPr>
        <b/>
        <sz val="9"/>
        <color rgb="FFFF0000"/>
        <rFont val="ＭＳ Ｐゴシック"/>
        <family val="3"/>
        <charset val="128"/>
      </rPr>
      <t>滝</t>
    </r>
    <r>
      <rPr>
        <b/>
        <sz val="9"/>
        <color rgb="FF002060"/>
        <rFont val="ＭＳ Ｐゴシック"/>
        <family val="3"/>
        <charset val="128"/>
      </rPr>
      <t>：法体の滝</t>
    </r>
    <rPh sb="0" eb="4">
      <t>シロスナアオマツ</t>
    </rPh>
    <rPh sb="10" eb="12">
      <t>ユウホ</t>
    </rPh>
    <rPh sb="23" eb="24">
      <t>ナギサ</t>
    </rPh>
    <rPh sb="25" eb="26">
      <t>ココロヨ</t>
    </rPh>
    <rPh sb="26" eb="27">
      <t>スイ</t>
    </rPh>
    <rPh sb="27" eb="28">
      <t>ヨク</t>
    </rPh>
    <rPh sb="29" eb="31">
      <t>ユウヒ</t>
    </rPh>
    <rPh sb="37" eb="39">
      <t>レキシ</t>
    </rPh>
    <rPh sb="40" eb="41">
      <t>ミチ</t>
    </rPh>
    <rPh sb="47" eb="50">
      <t>カンコウチ</t>
    </rPh>
    <rPh sb="53" eb="57">
      <t>セイキフウケイ</t>
    </rPh>
    <rPh sb="58" eb="62">
      <t>ニホンヒャッケイ</t>
    </rPh>
    <rPh sb="63" eb="66">
      <t>チョウカイサン</t>
    </rPh>
    <rPh sb="67" eb="69">
      <t>メイショウ</t>
    </rPh>
    <rPh sb="78" eb="80">
      <t>ケイカン</t>
    </rPh>
    <rPh sb="94" eb="96">
      <t>ケイカン</t>
    </rPh>
    <rPh sb="107" eb="109">
      <t>メイボク</t>
    </rPh>
    <rPh sb="116" eb="117">
      <t>タキ</t>
    </rPh>
    <phoneticPr fontId="1"/>
  </si>
  <si>
    <t>山形県</t>
    <rPh sb="0" eb="2">
      <t>ヤマガタ</t>
    </rPh>
    <rPh sb="2" eb="3">
      <t>ケン</t>
    </rPh>
    <phoneticPr fontId="1"/>
  </si>
  <si>
    <t>遊佐</t>
    <rPh sb="0" eb="2">
      <t>ユウサ</t>
    </rPh>
    <phoneticPr fontId="1"/>
  </si>
  <si>
    <r>
      <rPr>
        <b/>
        <sz val="9"/>
        <color rgb="FFFF0000"/>
        <rFont val="ＭＳ Ｐゴシック"/>
        <family val="3"/>
        <charset val="128"/>
      </rPr>
      <t>絶景</t>
    </r>
    <r>
      <rPr>
        <b/>
        <sz val="9"/>
        <color rgb="FF002060"/>
        <rFont val="ＭＳ Ｐゴシック"/>
        <family val="3"/>
        <charset val="128"/>
      </rPr>
      <t>：牛渡川　</t>
    </r>
    <r>
      <rPr>
        <b/>
        <sz val="9"/>
        <color rgb="FFFF0000"/>
        <rFont val="ＭＳ Ｐゴシック"/>
        <family val="3"/>
        <charset val="128"/>
      </rPr>
      <t>快水浴</t>
    </r>
    <r>
      <rPr>
        <b/>
        <sz val="9"/>
        <color rgb="FF002060"/>
        <rFont val="ＭＳ Ｐゴシック"/>
        <family val="3"/>
        <charset val="128"/>
      </rPr>
      <t>：西浜　</t>
    </r>
    <r>
      <rPr>
        <b/>
        <sz val="9"/>
        <color rgb="FFFF0000"/>
        <rFont val="ＭＳ Ｐゴシック"/>
        <family val="3"/>
        <charset val="128"/>
      </rPr>
      <t>白砂青松</t>
    </r>
    <r>
      <rPr>
        <b/>
        <sz val="9"/>
        <color rgb="FF002060"/>
        <rFont val="ＭＳ Ｐゴシック"/>
        <family val="3"/>
        <charset val="128"/>
      </rPr>
      <t>：庄内海岸砂防林　</t>
    </r>
    <r>
      <rPr>
        <b/>
        <sz val="9"/>
        <color rgb="FFFF0000"/>
        <rFont val="ＭＳ Ｐゴシック"/>
        <family val="3"/>
        <charset val="128"/>
      </rPr>
      <t>名山</t>
    </r>
    <r>
      <rPr>
        <b/>
        <sz val="9"/>
        <color rgb="FF002060"/>
        <rFont val="ＭＳ Ｐゴシック"/>
        <family val="3"/>
        <charset val="128"/>
      </rPr>
      <t>：鳥海山</t>
    </r>
    <rPh sb="0" eb="2">
      <t>ゼッケイ</t>
    </rPh>
    <rPh sb="3" eb="4">
      <t>ウシ</t>
    </rPh>
    <rPh sb="4" eb="5">
      <t>ワタ</t>
    </rPh>
    <rPh sb="5" eb="6">
      <t>カワ</t>
    </rPh>
    <rPh sb="7" eb="8">
      <t>ココロヨ</t>
    </rPh>
    <rPh sb="8" eb="9">
      <t>スイ</t>
    </rPh>
    <rPh sb="9" eb="10">
      <t>ヨク</t>
    </rPh>
    <rPh sb="11" eb="13">
      <t>ニシハマ</t>
    </rPh>
    <rPh sb="14" eb="18">
      <t>シロスナアオマツ</t>
    </rPh>
    <rPh sb="19" eb="21">
      <t>ショウナイ</t>
    </rPh>
    <rPh sb="21" eb="23">
      <t>カイガン</t>
    </rPh>
    <rPh sb="23" eb="26">
      <t>サボウリン</t>
    </rPh>
    <rPh sb="27" eb="29">
      <t>メイザン</t>
    </rPh>
    <rPh sb="30" eb="33">
      <t>チョウカイサン</t>
    </rPh>
    <phoneticPr fontId="1"/>
  </si>
  <si>
    <t>湯沢</t>
    <rPh sb="0" eb="2">
      <t>ユザワ</t>
    </rPh>
    <phoneticPr fontId="1"/>
  </si>
  <si>
    <t>宮城県</t>
    <rPh sb="0" eb="2">
      <t>ミヤギ</t>
    </rPh>
    <rPh sb="2" eb="3">
      <t>ケン</t>
    </rPh>
    <phoneticPr fontId="1"/>
  </si>
  <si>
    <t>松島</t>
    <rPh sb="0" eb="2">
      <t>マツシマ</t>
    </rPh>
    <phoneticPr fontId="1"/>
  </si>
  <si>
    <r>
      <rPr>
        <b/>
        <sz val="9"/>
        <color rgb="FFFF0000"/>
        <rFont val="ＭＳ Ｐゴシック"/>
        <family val="3"/>
        <charset val="128"/>
      </rPr>
      <t>名湯</t>
    </r>
    <r>
      <rPr>
        <b/>
        <sz val="9"/>
        <color rgb="FF002060"/>
        <rFont val="ＭＳ Ｐゴシック"/>
        <family val="3"/>
        <charset val="128"/>
      </rPr>
      <t>：秋ﾉ宮温泉郷　</t>
    </r>
    <r>
      <rPr>
        <b/>
        <sz val="9"/>
        <color rgb="FFFF0000"/>
        <rFont val="ＭＳ Ｐゴシック"/>
        <family val="3"/>
        <charset val="128"/>
      </rPr>
      <t>渓谷</t>
    </r>
    <r>
      <rPr>
        <b/>
        <sz val="9"/>
        <color rgb="FF002060"/>
        <rFont val="ＭＳ Ｐゴシック"/>
        <family val="3"/>
        <charset val="128"/>
      </rPr>
      <t>：小安峡　</t>
    </r>
    <r>
      <rPr>
        <b/>
        <sz val="9"/>
        <color rgb="FFFF0000"/>
        <rFont val="ＭＳ Ｐゴシック"/>
        <family val="3"/>
        <charset val="128"/>
      </rPr>
      <t>渓谷</t>
    </r>
    <r>
      <rPr>
        <b/>
        <sz val="9"/>
        <color rgb="FF002060"/>
        <rFont val="ＭＳ Ｐゴシック"/>
        <family val="3"/>
        <charset val="128"/>
      </rPr>
      <t>：須川高原温泉(岩手)</t>
    </r>
    <rPh sb="10" eb="12">
      <t>ケイコク</t>
    </rPh>
    <rPh sb="20" eb="22">
      <t>スガワ</t>
    </rPh>
    <rPh sb="22" eb="24">
      <t>コウゲン</t>
    </rPh>
    <rPh sb="24" eb="26">
      <t>オンセン</t>
    </rPh>
    <rPh sb="27" eb="29">
      <t>イワテ</t>
    </rPh>
    <phoneticPr fontId="1"/>
  </si>
  <si>
    <t>仙台</t>
    <rPh sb="0" eb="2">
      <t>センダイ</t>
    </rPh>
    <phoneticPr fontId="1"/>
  </si>
  <si>
    <r>
      <rPr>
        <b/>
        <sz val="9"/>
        <color rgb="FFFF0000"/>
        <rFont val="ＭＳ Ｐゴシック"/>
        <family val="3"/>
        <charset val="128"/>
      </rPr>
      <t>神社</t>
    </r>
    <r>
      <rPr>
        <b/>
        <sz val="9"/>
        <color rgb="FF002060"/>
        <rFont val="ＭＳ Ｐゴシック"/>
        <family val="3"/>
        <charset val="128"/>
      </rPr>
      <t>：志波彦神社　</t>
    </r>
    <r>
      <rPr>
        <b/>
        <sz val="9"/>
        <color rgb="FFFF0000"/>
        <rFont val="ＭＳ Ｐゴシック"/>
        <family val="3"/>
        <charset val="128"/>
      </rPr>
      <t>名城、特別史跡</t>
    </r>
    <r>
      <rPr>
        <b/>
        <sz val="9"/>
        <color rgb="FF002060"/>
        <rFont val="ＭＳ Ｐゴシック"/>
        <family val="3"/>
        <charset val="128"/>
      </rPr>
      <t>：多賀城　</t>
    </r>
    <r>
      <rPr>
        <b/>
        <sz val="9"/>
        <color rgb="FFFF0000"/>
        <rFont val="ＭＳ Ｐゴシック"/>
        <family val="3"/>
        <charset val="128"/>
      </rPr>
      <t>歴史風土</t>
    </r>
    <r>
      <rPr>
        <b/>
        <sz val="9"/>
        <color rgb="FF002060"/>
        <rFont val="ＭＳ Ｐゴシック"/>
        <family val="3"/>
        <charset val="128"/>
      </rPr>
      <t>：多賀城市　</t>
    </r>
    <r>
      <rPr>
        <b/>
        <sz val="9"/>
        <color rgb="FFFF0000"/>
        <rFont val="ＭＳ Ｐゴシック"/>
        <family val="3"/>
        <charset val="128"/>
      </rPr>
      <t>森林浴の森</t>
    </r>
    <r>
      <rPr>
        <b/>
        <sz val="9"/>
        <color rgb="FF002060"/>
        <rFont val="ＭＳ Ｐゴシック"/>
        <family val="3"/>
        <charset val="128"/>
      </rPr>
      <t xml:space="preserve">：県民の森　
</t>
    </r>
    <r>
      <rPr>
        <b/>
        <sz val="9"/>
        <color rgb="FFFF0000"/>
        <rFont val="ＭＳ Ｐゴシック"/>
        <family val="3"/>
        <charset val="128"/>
      </rPr>
      <t>音風景</t>
    </r>
    <r>
      <rPr>
        <b/>
        <sz val="9"/>
        <color rgb="FF002060"/>
        <rFont val="ＭＳ Ｐゴシック"/>
        <family val="3"/>
        <charset val="128"/>
      </rPr>
      <t>：宮城野スズムシ　</t>
    </r>
    <r>
      <rPr>
        <b/>
        <sz val="9"/>
        <color rgb="FFFF0000"/>
        <rFont val="ＭＳ Ｐゴシック"/>
        <family val="3"/>
        <charset val="128"/>
      </rPr>
      <t>歴史の道</t>
    </r>
    <r>
      <rPr>
        <b/>
        <sz val="9"/>
        <color rgb="FF002060"/>
        <rFont val="ＭＳ Ｐゴシック"/>
        <family val="3"/>
        <charset val="128"/>
      </rPr>
      <t>：貞山堀運河　</t>
    </r>
    <r>
      <rPr>
        <b/>
        <sz val="9"/>
        <color rgb="FFFF0000"/>
        <rFont val="ＭＳ Ｐゴシック"/>
        <family val="3"/>
        <charset val="128"/>
      </rPr>
      <t>名水、自然、音風景</t>
    </r>
    <r>
      <rPr>
        <b/>
        <sz val="9"/>
        <color rgb="FF002060"/>
        <rFont val="ＭＳ Ｐゴシック"/>
        <family val="3"/>
        <charset val="128"/>
      </rPr>
      <t>：広瀬川　</t>
    </r>
    <r>
      <rPr>
        <b/>
        <sz val="9"/>
        <color rgb="FFFF0000"/>
        <rFont val="ＭＳ Ｐゴシック"/>
        <family val="3"/>
        <charset val="128"/>
      </rPr>
      <t>名城</t>
    </r>
    <r>
      <rPr>
        <b/>
        <sz val="9"/>
        <color rgb="FF002060"/>
        <rFont val="ＭＳ Ｐゴシック"/>
        <family val="3"/>
        <charset val="128"/>
      </rPr>
      <t xml:space="preserve">：仙台城
</t>
    </r>
    <r>
      <rPr>
        <b/>
        <sz val="9"/>
        <color rgb="FFFF0000"/>
        <rFont val="ＭＳ Ｐゴシック"/>
        <family val="3"/>
        <charset val="128"/>
      </rPr>
      <t>歴史風土</t>
    </r>
    <r>
      <rPr>
        <b/>
        <sz val="9"/>
        <color rgb="FF002060"/>
        <rFont val="ＭＳ Ｐゴシック"/>
        <family val="3"/>
        <charset val="128"/>
      </rPr>
      <t>：仙台市　</t>
    </r>
    <r>
      <rPr>
        <b/>
        <sz val="9"/>
        <color rgb="FFFF0000"/>
        <rFont val="ＭＳ Ｐゴシック"/>
        <family val="3"/>
        <charset val="128"/>
      </rPr>
      <t>国宝</t>
    </r>
    <r>
      <rPr>
        <b/>
        <sz val="9"/>
        <color rgb="FF002060"/>
        <rFont val="ＭＳ Ｐゴシック"/>
        <family val="3"/>
        <charset val="128"/>
      </rPr>
      <t>：大崎八幡宮　</t>
    </r>
    <r>
      <rPr>
        <b/>
        <sz val="9"/>
        <color rgb="FFFF0000"/>
        <rFont val="ＭＳ Ｐゴシック"/>
        <family val="3"/>
        <charset val="128"/>
      </rPr>
      <t>道</t>
    </r>
    <r>
      <rPr>
        <b/>
        <sz val="9"/>
        <color rgb="FF002060"/>
        <rFont val="ＭＳ Ｐゴシック"/>
        <family val="3"/>
        <charset val="128"/>
      </rPr>
      <t>：仙台西道路　</t>
    </r>
    <r>
      <rPr>
        <b/>
        <sz val="9"/>
        <color rgb="FFFF0000"/>
        <rFont val="ＭＳ Ｐゴシック"/>
        <family val="3"/>
        <charset val="128"/>
      </rPr>
      <t>道</t>
    </r>
    <r>
      <rPr>
        <b/>
        <sz val="9"/>
        <color rgb="FF002060"/>
        <rFont val="ＭＳ Ｐゴシック"/>
        <family val="3"/>
        <charset val="128"/>
      </rPr>
      <t>：定禅寺通り　</t>
    </r>
    <r>
      <rPr>
        <b/>
        <sz val="9"/>
        <color rgb="FFFF0000"/>
        <rFont val="ＭＳ Ｐゴシック"/>
        <family val="3"/>
        <charset val="128"/>
      </rPr>
      <t>夜景</t>
    </r>
    <r>
      <rPr>
        <b/>
        <sz val="9"/>
        <color rgb="FF002060"/>
        <rFont val="ＭＳ Ｐゴシック"/>
        <family val="3"/>
        <charset val="128"/>
      </rPr>
      <t xml:space="preserve">：住友仙台中央ﾋﾞﾙ
</t>
    </r>
    <r>
      <rPr>
        <b/>
        <sz val="9"/>
        <color rgb="FFFF0000"/>
        <rFont val="ＭＳ Ｐゴシック"/>
        <family val="3"/>
        <charset val="128"/>
      </rPr>
      <t>風景</t>
    </r>
    <r>
      <rPr>
        <b/>
        <sz val="9"/>
        <color rgb="FF002060"/>
        <rFont val="ＭＳ Ｐゴシック"/>
        <family val="3"/>
        <charset val="128"/>
      </rPr>
      <t>：仙台真夏の町並み　</t>
    </r>
    <r>
      <rPr>
        <b/>
        <sz val="9"/>
        <color rgb="FFFF0000"/>
        <rFont val="ＭＳ Ｐゴシック"/>
        <family val="3"/>
        <charset val="128"/>
      </rPr>
      <t>都市公園</t>
    </r>
    <r>
      <rPr>
        <b/>
        <sz val="9"/>
        <color rgb="FF002060"/>
        <rFont val="ＭＳ Ｐゴシック"/>
        <family val="3"/>
        <charset val="128"/>
      </rPr>
      <t>：榴岡公園</t>
    </r>
    <rPh sb="0" eb="2">
      <t>ジンジャ</t>
    </rPh>
    <rPh sb="9" eb="11">
      <t>メイジョウ</t>
    </rPh>
    <rPh sb="12" eb="14">
      <t>トクベツ</t>
    </rPh>
    <rPh sb="14" eb="16">
      <t>シセキ</t>
    </rPh>
    <rPh sb="29" eb="30">
      <t>シ</t>
    </rPh>
    <rPh sb="31" eb="34">
      <t>シンリンヨク</t>
    </rPh>
    <rPh sb="35" eb="36">
      <t>モリ</t>
    </rPh>
    <rPh sb="43" eb="46">
      <t>オトフウケイ</t>
    </rPh>
    <rPh sb="55" eb="57">
      <t>レキシ</t>
    </rPh>
    <rPh sb="58" eb="59">
      <t>ミチ</t>
    </rPh>
    <rPh sb="66" eb="68">
      <t>メイスイ</t>
    </rPh>
    <rPh sb="69" eb="71">
      <t>シゼン</t>
    </rPh>
    <rPh sb="72" eb="75">
      <t>オトフウケイ</t>
    </rPh>
    <rPh sb="76" eb="78">
      <t>ヒロセ</t>
    </rPh>
    <rPh sb="78" eb="79">
      <t>ガワ</t>
    </rPh>
    <rPh sb="80" eb="82">
      <t>メイジョウ</t>
    </rPh>
    <rPh sb="92" eb="95">
      <t>センダイシ</t>
    </rPh>
    <rPh sb="96" eb="98">
      <t>コクホウ</t>
    </rPh>
    <rPh sb="105" eb="106">
      <t>ミチ</t>
    </rPh>
    <rPh sb="121" eb="123">
      <t>ヤケイ</t>
    </rPh>
    <rPh sb="134" eb="136">
      <t>フウケイ</t>
    </rPh>
    <rPh sb="146" eb="148">
      <t>トシ</t>
    </rPh>
    <rPh sb="148" eb="150">
      <t>コウエン</t>
    </rPh>
    <phoneticPr fontId="1"/>
  </si>
  <si>
    <t>160714
160715
160716</t>
    <phoneticPr fontId="1"/>
  </si>
  <si>
    <t>262
263
264</t>
    <phoneticPr fontId="1"/>
  </si>
  <si>
    <t>休養
移動</t>
    <rPh sb="0" eb="2">
      <t>キュウヨウ</t>
    </rPh>
    <rPh sb="3" eb="5">
      <t>イドウ</t>
    </rPh>
    <phoneticPr fontId="1"/>
  </si>
  <si>
    <t>太平洋フェリー
　仙台→名古屋</t>
    <rPh sb="0" eb="3">
      <t>タイヘイヨウ</t>
    </rPh>
    <rPh sb="9" eb="11">
      <t>センダイ</t>
    </rPh>
    <rPh sb="12" eb="15">
      <t>ナゴヤ</t>
    </rPh>
    <phoneticPr fontId="1"/>
  </si>
  <si>
    <t>　－</t>
    <phoneticPr fontId="1"/>
  </si>
  <si>
    <t>－</t>
    <phoneticPr fontId="1"/>
  </si>
  <si>
    <t>＜１6．６.２４－７．１６宮城、岩手、青森、秋田＞</t>
    <rPh sb="13" eb="15">
      <t>ミヤギ</t>
    </rPh>
    <rPh sb="16" eb="18">
      <t>イワテ</t>
    </rPh>
    <rPh sb="19" eb="21">
      <t>アオモリ</t>
    </rPh>
    <rPh sb="22" eb="24">
      <t>アキタ</t>
    </rPh>
    <phoneticPr fontId="6"/>
  </si>
  <si>
    <r>
      <t>日平均費用（交通費除）　目標：</t>
    </r>
    <r>
      <rPr>
        <b/>
        <sz val="11"/>
        <color rgb="FFFF0000"/>
        <rFont val="ＭＳ Ｐゴシック"/>
        <family val="3"/>
        <charset val="128"/>
        <scheme val="minor"/>
      </rPr>
      <t>８</t>
    </r>
    <r>
      <rPr>
        <b/>
        <sz val="11"/>
        <color rgb="FFFF0000"/>
        <rFont val="ＭＳ Ｐゴシック"/>
        <family val="3"/>
        <charset val="128"/>
      </rPr>
      <t>.0以内</t>
    </r>
    <r>
      <rPr>
        <sz val="11"/>
        <color theme="1"/>
        <rFont val="ＭＳ Ｐゴシック"/>
        <family val="3"/>
        <charset val="128"/>
        <scheme val="minor"/>
      </rPr>
      <t>　　→</t>
    </r>
    <rPh sb="0" eb="1">
      <t>ヒ</t>
    </rPh>
    <rPh sb="1" eb="3">
      <t>ヘイキン</t>
    </rPh>
    <rPh sb="3" eb="5">
      <t>ヒヨウ</t>
    </rPh>
    <rPh sb="6" eb="9">
      <t>コウツウヒ</t>
    </rPh>
    <rPh sb="9" eb="10">
      <t>ノゾ</t>
    </rPh>
    <rPh sb="12" eb="14">
      <t>モクヒョウ</t>
    </rPh>
    <rPh sb="18" eb="20">
      <t>イナイ</t>
    </rPh>
    <phoneticPr fontId="6"/>
  </si>
  <si>
    <t>1
2</t>
    <phoneticPr fontId="6"/>
  </si>
  <si>
    <t>21
22
23</t>
    <phoneticPr fontId="6"/>
  </si>
  <si>
    <r>
      <rPr>
        <b/>
        <sz val="9"/>
        <color rgb="FFFF0000"/>
        <rFont val="ＭＳ Ｐゴシック"/>
        <family val="3"/>
        <charset val="128"/>
      </rPr>
      <t>峠</t>
    </r>
    <r>
      <rPr>
        <b/>
        <sz val="9"/>
        <color rgb="FF002060"/>
        <rFont val="ＭＳ Ｐゴシック"/>
        <family val="3"/>
        <charset val="128"/>
      </rPr>
      <t>：五輪峠　</t>
    </r>
    <r>
      <rPr>
        <b/>
        <sz val="9"/>
        <color rgb="FFFF0000"/>
        <rFont val="ＭＳ Ｐゴシック"/>
        <family val="3"/>
        <charset val="128"/>
      </rPr>
      <t>風景</t>
    </r>
    <r>
      <rPr>
        <b/>
        <sz val="9"/>
        <color rgb="FF002060"/>
        <rFont val="ＭＳ Ｐゴシック"/>
        <family val="3"/>
        <charset val="128"/>
      </rPr>
      <t>：南部の曲がり屋　</t>
    </r>
    <r>
      <rPr>
        <b/>
        <sz val="9"/>
        <color rgb="FFFF0000"/>
        <rFont val="ＭＳ Ｐゴシック"/>
        <family val="3"/>
        <charset val="128"/>
      </rPr>
      <t>遊歩</t>
    </r>
    <r>
      <rPr>
        <b/>
        <sz val="9"/>
        <color rgb="FF002060"/>
        <rFont val="ＭＳ Ｐゴシック"/>
        <family val="3"/>
        <charset val="128"/>
      </rPr>
      <t>：遠野エリア　</t>
    </r>
    <r>
      <rPr>
        <b/>
        <sz val="9"/>
        <color rgb="FFFF0000"/>
        <rFont val="ＭＳ Ｐゴシック"/>
        <family val="3"/>
        <charset val="128"/>
      </rPr>
      <t>秘境</t>
    </r>
    <r>
      <rPr>
        <b/>
        <sz val="9"/>
        <color rgb="FF002060"/>
        <rFont val="ＭＳ Ｐゴシック"/>
        <family val="3"/>
        <charset val="128"/>
      </rPr>
      <t>：遠野盆地　</t>
    </r>
    <r>
      <rPr>
        <b/>
        <sz val="9"/>
        <color rgb="FFFF0000"/>
        <rFont val="ＭＳ Ｐゴシック"/>
        <family val="3"/>
        <charset val="128"/>
      </rPr>
      <t>名山</t>
    </r>
    <r>
      <rPr>
        <b/>
        <sz val="9"/>
        <color rgb="FF002060"/>
        <rFont val="ＭＳ Ｐゴシック"/>
        <family val="3"/>
        <charset val="128"/>
      </rPr>
      <t>：早池峰　</t>
    </r>
    <r>
      <rPr>
        <b/>
        <sz val="9"/>
        <color rgb="FFFF0000"/>
        <rFont val="ＭＳ Ｐゴシック"/>
        <family val="3"/>
        <charset val="128"/>
      </rPr>
      <t>峠</t>
    </r>
    <r>
      <rPr>
        <b/>
        <sz val="9"/>
        <color rgb="FF002060"/>
        <rFont val="ＭＳ Ｐゴシック"/>
        <family val="3"/>
        <charset val="128"/>
      </rPr>
      <t xml:space="preserve">：笛吹峠
</t>
    </r>
    <r>
      <rPr>
        <b/>
        <sz val="9"/>
        <color rgb="FFFF0000"/>
        <rFont val="ＭＳ Ｐゴシック"/>
        <family val="3"/>
        <charset val="128"/>
      </rPr>
      <t>峠</t>
    </r>
    <r>
      <rPr>
        <b/>
        <sz val="9"/>
        <color rgb="FF002060"/>
        <rFont val="ＭＳ Ｐゴシック"/>
        <family val="3"/>
        <charset val="128"/>
      </rPr>
      <t>：仙人峠　</t>
    </r>
    <r>
      <rPr>
        <b/>
        <sz val="9"/>
        <color rgb="FFFF0000"/>
        <rFont val="ＭＳ Ｐゴシック"/>
        <family val="3"/>
        <charset val="128"/>
      </rPr>
      <t>白砂青松</t>
    </r>
    <r>
      <rPr>
        <b/>
        <sz val="9"/>
        <color rgb="FF002060"/>
        <rFont val="ＭＳ Ｐゴシック"/>
        <family val="3"/>
        <charset val="128"/>
      </rPr>
      <t>：根浜海岸　</t>
    </r>
    <r>
      <rPr>
        <b/>
        <sz val="9"/>
        <color rgb="FFFF0000"/>
        <rFont val="ＭＳ Ｐゴシック"/>
        <family val="3"/>
        <charset val="128"/>
      </rPr>
      <t>秘境</t>
    </r>
    <r>
      <rPr>
        <b/>
        <sz val="9"/>
        <color rgb="FF002060"/>
        <rFont val="ＭＳ Ｐゴシック"/>
        <family val="3"/>
        <charset val="128"/>
      </rPr>
      <t>：重茂半島　</t>
    </r>
    <r>
      <rPr>
        <b/>
        <sz val="9"/>
        <color rgb="FFFF0000"/>
        <rFont val="ＭＳ Ｐゴシック"/>
        <family val="3"/>
        <charset val="128"/>
      </rPr>
      <t>岬</t>
    </r>
    <r>
      <rPr>
        <b/>
        <sz val="9"/>
        <color rgb="FF002060"/>
        <rFont val="ＭＳ Ｐゴシック"/>
        <family val="3"/>
        <charset val="128"/>
      </rPr>
      <t>：トドガ崎　</t>
    </r>
    <r>
      <rPr>
        <b/>
        <sz val="9"/>
        <color rgb="FFFF0000"/>
        <rFont val="ＭＳ Ｐゴシック"/>
        <family val="3"/>
        <charset val="128"/>
      </rPr>
      <t>森の巨人</t>
    </r>
    <r>
      <rPr>
        <b/>
        <sz val="9"/>
        <color rgb="FF002060"/>
        <rFont val="ＭＳ Ｐゴシック"/>
        <family val="3"/>
        <charset val="128"/>
      </rPr>
      <t>：重茂大ケヤキ</t>
    </r>
    <rPh sb="0" eb="1">
      <t>トウゲ</t>
    </rPh>
    <rPh sb="2" eb="4">
      <t>ゴリン</t>
    </rPh>
    <rPh sb="4" eb="5">
      <t>トウゲ</t>
    </rPh>
    <rPh sb="6" eb="8">
      <t>フウケイ</t>
    </rPh>
    <rPh sb="17" eb="19">
      <t>ユウホ</t>
    </rPh>
    <rPh sb="26" eb="28">
      <t>ヒキョウ</t>
    </rPh>
    <rPh sb="34" eb="36">
      <t>メイザン</t>
    </rPh>
    <rPh sb="41" eb="42">
      <t>トウゲ</t>
    </rPh>
    <rPh sb="43" eb="45">
      <t>フエフキ</t>
    </rPh>
    <rPh sb="45" eb="46">
      <t>トウゲ</t>
    </rPh>
    <rPh sb="49" eb="51">
      <t>センニン</t>
    </rPh>
    <rPh sb="53" eb="57">
      <t>シロスナアオマツ</t>
    </rPh>
    <rPh sb="58" eb="59">
      <t>ネ</t>
    </rPh>
    <rPh sb="59" eb="60">
      <t>ハマ</t>
    </rPh>
    <rPh sb="60" eb="62">
      <t>カイガン</t>
    </rPh>
    <rPh sb="63" eb="65">
      <t>ヒキョウ</t>
    </rPh>
    <rPh sb="71" eb="72">
      <t>ミサキ</t>
    </rPh>
    <rPh sb="78" eb="79">
      <t>モリ</t>
    </rPh>
    <rPh sb="80" eb="82">
      <t>キョジン</t>
    </rPh>
    <phoneticPr fontId="1"/>
  </si>
  <si>
    <t>むつ、津軽半島</t>
    <rPh sb="3" eb="5">
      <t>ツガル</t>
    </rPh>
    <rPh sb="5" eb="7">
      <t>ハントウ</t>
    </rPh>
    <phoneticPr fontId="1"/>
  </si>
  <si>
    <t>仙北</t>
    <phoneticPr fontId="1"/>
  </si>
  <si>
    <r>
      <rPr>
        <b/>
        <sz val="9"/>
        <color rgb="FFFF0000"/>
        <rFont val="ＭＳ Ｐゴシック"/>
        <family val="3"/>
        <charset val="128"/>
      </rPr>
      <t>峠、歴史の道</t>
    </r>
    <r>
      <rPr>
        <b/>
        <sz val="9"/>
        <color rgb="FF002060"/>
        <rFont val="ＭＳ Ｐゴシック"/>
        <family val="3"/>
        <charset val="128"/>
      </rPr>
      <t>：国見峠(岩手)　</t>
    </r>
    <r>
      <rPr>
        <b/>
        <sz val="9"/>
        <color rgb="FFFF0000"/>
        <rFont val="ＭＳ Ｐゴシック"/>
        <family val="3"/>
        <charset val="128"/>
      </rPr>
      <t>名湯</t>
    </r>
    <r>
      <rPr>
        <b/>
        <sz val="9"/>
        <color rgb="FF002060"/>
        <rFont val="ＭＳ Ｐゴシック"/>
        <family val="3"/>
        <charset val="128"/>
      </rPr>
      <t>：乳頭温泉郷　</t>
    </r>
    <r>
      <rPr>
        <b/>
        <sz val="9"/>
        <color rgb="FFFF0000"/>
        <rFont val="ＭＳ Ｐゴシック"/>
        <family val="3"/>
        <charset val="128"/>
      </rPr>
      <t>観光地、日本百景</t>
    </r>
    <r>
      <rPr>
        <b/>
        <sz val="9"/>
        <color rgb="FF002060"/>
        <rFont val="ＭＳ Ｐゴシック"/>
        <family val="3"/>
        <charset val="128"/>
      </rPr>
      <t>：田沢湖　</t>
    </r>
    <r>
      <rPr>
        <b/>
        <sz val="9"/>
        <color rgb="FFFF0000"/>
        <rFont val="ＭＳ Ｐゴシック"/>
        <family val="3"/>
        <charset val="128"/>
      </rPr>
      <t>渓谷</t>
    </r>
    <r>
      <rPr>
        <b/>
        <sz val="9"/>
        <color rgb="FF002060"/>
        <rFont val="ＭＳ Ｐゴシック"/>
        <family val="3"/>
        <charset val="128"/>
      </rPr>
      <t xml:space="preserve">：抱返り渓谷
</t>
    </r>
    <r>
      <rPr>
        <b/>
        <sz val="9"/>
        <color rgb="FFFF0000"/>
        <rFont val="ＭＳ Ｐゴシック"/>
        <family val="3"/>
        <charset val="128"/>
      </rPr>
      <t>歴史風土</t>
    </r>
    <r>
      <rPr>
        <b/>
        <sz val="9"/>
        <color rgb="FF002060"/>
        <rFont val="ＭＳ Ｐゴシック"/>
        <family val="3"/>
        <charset val="128"/>
      </rPr>
      <t>：仙北市　</t>
    </r>
    <r>
      <rPr>
        <b/>
        <sz val="9"/>
        <color rgb="FFFF0000"/>
        <rFont val="ＭＳ Ｐゴシック"/>
        <family val="3"/>
        <charset val="128"/>
      </rPr>
      <t>道、風景、建造物保存地区、平成百景、絶景</t>
    </r>
    <r>
      <rPr>
        <b/>
        <sz val="9"/>
        <color rgb="FF002060"/>
        <rFont val="ＭＳ Ｐゴシック"/>
        <family val="3"/>
        <charset val="128"/>
      </rPr>
      <t>：武家屋敷通り　</t>
    </r>
    <r>
      <rPr>
        <b/>
        <sz val="9"/>
        <color rgb="FFFF0000"/>
        <rFont val="ＭＳ Ｐゴシック"/>
        <family val="3"/>
        <charset val="128"/>
      </rPr>
      <t>絶景</t>
    </r>
    <r>
      <rPr>
        <b/>
        <sz val="9"/>
        <color rgb="FF002060"/>
        <rFont val="ＭＳ Ｐゴシック"/>
        <family val="3"/>
        <charset val="128"/>
      </rPr>
      <t xml:space="preserve">：大曲の花火　
</t>
    </r>
    <r>
      <rPr>
        <b/>
        <sz val="9"/>
        <color rgb="FFFF0000"/>
        <rFont val="ＭＳ Ｐゴシック"/>
        <family val="3"/>
        <charset val="128"/>
      </rPr>
      <t>名水、遊歩</t>
    </r>
    <r>
      <rPr>
        <b/>
        <sz val="9"/>
        <color rgb="FF002060"/>
        <rFont val="ＭＳ Ｐゴシック"/>
        <family val="3"/>
        <charset val="128"/>
      </rPr>
      <t>：六郷湧水群　</t>
    </r>
    <r>
      <rPr>
        <b/>
        <sz val="9"/>
        <color rgb="FFFF0000"/>
        <rFont val="ＭＳ Ｐゴシック"/>
        <family val="3"/>
        <charset val="128"/>
      </rPr>
      <t>名木</t>
    </r>
    <r>
      <rPr>
        <b/>
        <sz val="9"/>
        <color rgb="FF002060"/>
        <rFont val="ＭＳ Ｐゴシック"/>
        <family val="3"/>
        <charset val="128"/>
      </rPr>
      <t>：筏の大杉　</t>
    </r>
    <r>
      <rPr>
        <b/>
        <sz val="9"/>
        <color rgb="FFFF0000"/>
        <rFont val="ＭＳ Ｐゴシック"/>
        <family val="3"/>
        <charset val="128"/>
      </rPr>
      <t>むら景観</t>
    </r>
    <r>
      <rPr>
        <b/>
        <sz val="9"/>
        <color rgb="FF002060"/>
        <rFont val="ＭＳ Ｐゴシック"/>
        <family val="3"/>
        <charset val="128"/>
      </rPr>
      <t>：東成瀬村（岩井川）　</t>
    </r>
    <r>
      <rPr>
        <b/>
        <sz val="9"/>
        <color rgb="FFFF0000"/>
        <rFont val="ＭＳ Ｐゴシック"/>
        <family val="3"/>
        <charset val="128"/>
      </rPr>
      <t>名水</t>
    </r>
    <r>
      <rPr>
        <b/>
        <sz val="9"/>
        <color rgb="FF002060"/>
        <rFont val="ＭＳ Ｐゴシック"/>
        <family val="3"/>
        <charset val="128"/>
      </rPr>
      <t xml:space="preserve">：力水
</t>
    </r>
    <r>
      <rPr>
        <b/>
        <sz val="9"/>
        <color rgb="FFFF0000"/>
        <rFont val="ＭＳ Ｐゴシック"/>
        <family val="3"/>
        <charset val="128"/>
      </rPr>
      <t>森の巨人</t>
    </r>
    <r>
      <rPr>
        <b/>
        <sz val="9"/>
        <color rgb="FF002060"/>
        <rFont val="ＭＳ Ｐゴシック"/>
        <family val="3"/>
        <charset val="128"/>
      </rPr>
      <t>：法内の八本杉</t>
    </r>
    <rPh sb="0" eb="1">
      <t>トウゲ</t>
    </rPh>
    <rPh sb="2" eb="4">
      <t>レキシ</t>
    </rPh>
    <rPh sb="5" eb="6">
      <t>ミチ</t>
    </rPh>
    <rPh sb="7" eb="9">
      <t>クニミ</t>
    </rPh>
    <rPh sb="9" eb="10">
      <t>トウゲ</t>
    </rPh>
    <rPh sb="11" eb="13">
      <t>イワテ</t>
    </rPh>
    <rPh sb="15" eb="17">
      <t>メイトウ</t>
    </rPh>
    <rPh sb="24" eb="27">
      <t>カンコウチ</t>
    </rPh>
    <rPh sb="28" eb="32">
      <t>ニホンヒャッケイ</t>
    </rPh>
    <rPh sb="33" eb="36">
      <t>タザワコ</t>
    </rPh>
    <rPh sb="37" eb="39">
      <t>ケイコク</t>
    </rPh>
    <rPh sb="46" eb="48">
      <t>レキシ</t>
    </rPh>
    <rPh sb="48" eb="50">
      <t>フウド</t>
    </rPh>
    <rPh sb="55" eb="56">
      <t>ミチ</t>
    </rPh>
    <rPh sb="57" eb="59">
      <t>フウケイ</t>
    </rPh>
    <rPh sb="60" eb="63">
      <t>ケンゾウブツ</t>
    </rPh>
    <rPh sb="63" eb="65">
      <t>ホゾン</t>
    </rPh>
    <rPh sb="65" eb="67">
      <t>チク</t>
    </rPh>
    <rPh sb="68" eb="70">
      <t>ヘイセイ</t>
    </rPh>
    <rPh sb="70" eb="72">
      <t>ヒャッケイ</t>
    </rPh>
    <rPh sb="73" eb="75">
      <t>ゼッケイ</t>
    </rPh>
    <rPh sb="83" eb="85">
      <t>ゼッケイ</t>
    </rPh>
    <rPh sb="93" eb="95">
      <t>メイスイ</t>
    </rPh>
    <rPh sb="96" eb="98">
      <t>ユウホ</t>
    </rPh>
    <rPh sb="105" eb="107">
      <t>メイボク</t>
    </rPh>
    <rPh sb="108" eb="109">
      <t>イカダ</t>
    </rPh>
    <rPh sb="110" eb="112">
      <t>オオスギ</t>
    </rPh>
    <rPh sb="115" eb="117">
      <t>ケイカン</t>
    </rPh>
    <rPh sb="128" eb="130">
      <t>メイスイ</t>
    </rPh>
    <rPh sb="134" eb="135">
      <t>モリ</t>
    </rPh>
    <rPh sb="136" eb="138">
      <t>キョジン</t>
    </rPh>
    <phoneticPr fontId="1"/>
  </si>
  <si>
    <t>にかほ、由利本荘</t>
    <phoneticPr fontId="1"/>
  </si>
  <si>
    <r>
      <rPr>
        <b/>
        <sz val="9"/>
        <color rgb="FFFF0000"/>
        <rFont val="ＭＳ Ｐゴシック"/>
        <family val="3"/>
        <charset val="128"/>
      </rPr>
      <t>白砂青松、観光地、21世紀風景、名勝、風景、都市公園</t>
    </r>
    <r>
      <rPr>
        <b/>
        <sz val="9"/>
        <color rgb="FF002060"/>
        <rFont val="ＭＳ Ｐゴシック"/>
        <family val="3"/>
        <charset val="128"/>
      </rPr>
      <t>：松島　</t>
    </r>
    <r>
      <rPr>
        <b/>
        <sz val="9"/>
        <color rgb="FFFF0000"/>
        <rFont val="ＭＳ Ｐゴシック"/>
        <family val="3"/>
        <charset val="128"/>
      </rPr>
      <t>歴史風土</t>
    </r>
    <r>
      <rPr>
        <b/>
        <sz val="9"/>
        <color rgb="FF002060"/>
        <rFont val="ＭＳ Ｐゴシック"/>
        <family val="3"/>
        <charset val="128"/>
      </rPr>
      <t>：松島町　</t>
    </r>
    <r>
      <rPr>
        <b/>
        <sz val="9"/>
        <color rgb="FFFF0000"/>
        <rFont val="ＭＳ Ｐゴシック"/>
        <family val="3"/>
        <charset val="128"/>
      </rPr>
      <t>百寺、国宝</t>
    </r>
    <r>
      <rPr>
        <b/>
        <sz val="9"/>
        <color rgb="FF002060"/>
        <rFont val="ＭＳ Ｐゴシック"/>
        <family val="3"/>
        <charset val="128"/>
      </rPr>
      <t xml:space="preserve">：瑞巌寺
</t>
    </r>
    <r>
      <rPr>
        <b/>
        <sz val="9"/>
        <color rgb="FFFF0000"/>
        <rFont val="ＭＳ Ｐゴシック"/>
        <family val="3"/>
        <charset val="128"/>
      </rPr>
      <t>渚、遊歩</t>
    </r>
    <r>
      <rPr>
        <b/>
        <sz val="9"/>
        <color rgb="FF002060"/>
        <rFont val="ＭＳ Ｐゴシック"/>
        <family val="3"/>
        <charset val="128"/>
      </rPr>
      <t>：奥松島　</t>
    </r>
    <r>
      <rPr>
        <b/>
        <sz val="9"/>
        <color rgb="FFFF0000"/>
        <rFont val="ＭＳ Ｐゴシック"/>
        <family val="3"/>
        <charset val="128"/>
      </rPr>
      <t>日本百景</t>
    </r>
    <r>
      <rPr>
        <b/>
        <sz val="9"/>
        <color rgb="FF002060"/>
        <rFont val="ＭＳ Ｐゴシック"/>
        <family val="3"/>
        <charset val="128"/>
      </rPr>
      <t>：石巻海岸</t>
    </r>
    <rPh sb="0" eb="4">
      <t>シロスナアオマツ</t>
    </rPh>
    <rPh sb="5" eb="8">
      <t>カンコウチ</t>
    </rPh>
    <rPh sb="11" eb="15">
      <t>セイキフウケイ</t>
    </rPh>
    <rPh sb="16" eb="18">
      <t>メイショウ</t>
    </rPh>
    <rPh sb="19" eb="21">
      <t>フウケイ</t>
    </rPh>
    <rPh sb="22" eb="24">
      <t>トシ</t>
    </rPh>
    <rPh sb="24" eb="26">
      <t>コウエン</t>
    </rPh>
    <rPh sb="27" eb="29">
      <t>マツシマ</t>
    </rPh>
    <rPh sb="30" eb="32">
      <t>レキシ</t>
    </rPh>
    <rPh sb="32" eb="34">
      <t>フウド</t>
    </rPh>
    <rPh sb="35" eb="37">
      <t>マツシマ</t>
    </rPh>
    <rPh sb="37" eb="38">
      <t>チョウ</t>
    </rPh>
    <rPh sb="39" eb="41">
      <t>ヒャクテラ</t>
    </rPh>
    <rPh sb="42" eb="44">
      <t>コクホウ</t>
    </rPh>
    <rPh sb="49" eb="50">
      <t>ナギサ</t>
    </rPh>
    <rPh sb="51" eb="53">
      <t>ユウホ</t>
    </rPh>
    <rPh sb="54" eb="55">
      <t>オク</t>
    </rPh>
    <rPh sb="55" eb="57">
      <t>マツシマ</t>
    </rPh>
    <rPh sb="58" eb="62">
      <t>ニホンヒャッケイ</t>
    </rPh>
    <phoneticPr fontId="1"/>
  </si>
  <si>
    <t>-</t>
    <phoneticPr fontId="1"/>
  </si>
  <si>
    <t>★</t>
  </si>
  <si>
    <t>265
266</t>
    <phoneticPr fontId="1"/>
  </si>
  <si>
    <t>160928
160929</t>
    <phoneticPr fontId="1"/>
  </si>
  <si>
    <t>－</t>
    <phoneticPr fontId="1"/>
  </si>
  <si>
    <t>宮城県</t>
    <rPh sb="0" eb="3">
      <t>ミヤギケン</t>
    </rPh>
    <phoneticPr fontId="1"/>
  </si>
  <si>
    <t>山形県</t>
    <rPh sb="0" eb="2">
      <t>ヤマガタ</t>
    </rPh>
    <rPh sb="2" eb="3">
      <t>ケン</t>
    </rPh>
    <phoneticPr fontId="1"/>
  </si>
  <si>
    <r>
      <rPr>
        <b/>
        <sz val="9"/>
        <color rgb="FFFF0000"/>
        <rFont val="ＭＳ Ｐゴシック"/>
        <family val="3"/>
        <charset val="128"/>
      </rPr>
      <t>名木</t>
    </r>
    <r>
      <rPr>
        <b/>
        <sz val="9"/>
        <color rgb="FF002060"/>
        <rFont val="ＭＳ Ｐゴシック"/>
        <family val="3"/>
        <charset val="128"/>
      </rPr>
      <t>：薬師の乳イチョウ　</t>
    </r>
    <r>
      <rPr>
        <b/>
        <sz val="9"/>
        <color rgb="FFFF0000"/>
        <rFont val="ＭＳ Ｐゴシック"/>
        <family val="3"/>
        <charset val="128"/>
      </rPr>
      <t>名水</t>
    </r>
    <r>
      <rPr>
        <b/>
        <sz val="9"/>
        <color rgb="FF002060"/>
        <rFont val="ＭＳ Ｐゴシック"/>
        <family val="3"/>
        <charset val="128"/>
      </rPr>
      <t>：桂葉清水　</t>
    </r>
    <r>
      <rPr>
        <b/>
        <sz val="9"/>
        <color rgb="FFFF0000"/>
        <rFont val="ＭＳ Ｐゴシック"/>
        <family val="3"/>
        <charset val="128"/>
      </rPr>
      <t>自然、音風景</t>
    </r>
    <r>
      <rPr>
        <b/>
        <sz val="9"/>
        <color rgb="FF002060"/>
        <rFont val="ＭＳ Ｐゴシック"/>
        <family val="3"/>
        <charset val="128"/>
      </rPr>
      <t>：伊豆沼　</t>
    </r>
    <r>
      <rPr>
        <b/>
        <sz val="9"/>
        <color rgb="FFFF0000"/>
        <rFont val="ＭＳ Ｐゴシック"/>
        <family val="3"/>
        <charset val="128"/>
      </rPr>
      <t>かおり風景</t>
    </r>
    <r>
      <rPr>
        <b/>
        <sz val="9"/>
        <color rgb="FF002060"/>
        <rFont val="ＭＳ Ｐゴシック"/>
        <family val="3"/>
        <charset val="128"/>
      </rPr>
      <t xml:space="preserve">：南くりこま一迫のゆり
</t>
    </r>
    <r>
      <rPr>
        <b/>
        <sz val="9"/>
        <color rgb="FFFF0000"/>
        <rFont val="ＭＳ Ｐゴシック"/>
        <family val="3"/>
        <charset val="128"/>
      </rPr>
      <t>歴史の道</t>
    </r>
    <r>
      <rPr>
        <b/>
        <sz val="9"/>
        <color rgb="FF002060"/>
        <rFont val="ＭＳ Ｐゴシック"/>
        <family val="3"/>
        <charset val="128"/>
      </rPr>
      <t>：陸奥上街道　</t>
    </r>
    <r>
      <rPr>
        <b/>
        <sz val="9"/>
        <color rgb="FFFF0000"/>
        <rFont val="ＭＳ Ｐゴシック"/>
        <family val="3"/>
        <charset val="128"/>
      </rPr>
      <t>棚田</t>
    </r>
    <r>
      <rPr>
        <b/>
        <sz val="9"/>
        <color rgb="FF002060"/>
        <rFont val="ＭＳ Ｐゴシック"/>
        <family val="3"/>
        <charset val="128"/>
      </rPr>
      <t>：栗原西山　</t>
    </r>
    <r>
      <rPr>
        <b/>
        <sz val="9"/>
        <color rgb="FFFF0000"/>
        <rFont val="ＭＳ Ｐゴシック"/>
        <family val="3"/>
        <charset val="128"/>
      </rPr>
      <t>名湯</t>
    </r>
    <r>
      <rPr>
        <b/>
        <sz val="9"/>
        <color rgb="FF002060"/>
        <rFont val="ＭＳ Ｐゴシック"/>
        <family val="3"/>
        <charset val="128"/>
      </rPr>
      <t>：鳴子温泉郷　</t>
    </r>
    <r>
      <rPr>
        <b/>
        <sz val="9"/>
        <color rgb="FFFF0000"/>
        <rFont val="ＭＳ Ｐゴシック"/>
        <family val="3"/>
        <charset val="128"/>
      </rPr>
      <t>歴史の道</t>
    </r>
    <r>
      <rPr>
        <b/>
        <sz val="9"/>
        <color rgb="FF002060"/>
        <rFont val="ＭＳ Ｐゴシック"/>
        <family val="3"/>
        <charset val="128"/>
      </rPr>
      <t>：出羽仙台街道　</t>
    </r>
    <r>
      <rPr>
        <b/>
        <sz val="9"/>
        <color rgb="FFFF0000"/>
        <rFont val="ＭＳ Ｐゴシック"/>
        <family val="3"/>
        <charset val="128"/>
      </rPr>
      <t>渓谷</t>
    </r>
    <r>
      <rPr>
        <b/>
        <sz val="9"/>
        <color rgb="FF002060"/>
        <rFont val="ＭＳ Ｐゴシック"/>
        <family val="3"/>
        <charset val="128"/>
      </rPr>
      <t>：鳴子峡</t>
    </r>
    <rPh sb="0" eb="2">
      <t>メイボク</t>
    </rPh>
    <rPh sb="3" eb="5">
      <t>ヤクシ</t>
    </rPh>
    <rPh sb="6" eb="7">
      <t>チチ</t>
    </rPh>
    <rPh sb="12" eb="14">
      <t>メイスイ</t>
    </rPh>
    <rPh sb="15" eb="16">
      <t>カツラ</t>
    </rPh>
    <rPh sb="16" eb="17">
      <t>ハ</t>
    </rPh>
    <rPh sb="17" eb="19">
      <t>シミズ</t>
    </rPh>
    <rPh sb="20" eb="22">
      <t>シゼン</t>
    </rPh>
    <rPh sb="23" eb="24">
      <t>オト</t>
    </rPh>
    <rPh sb="24" eb="26">
      <t>フウケイ</t>
    </rPh>
    <rPh sb="27" eb="29">
      <t>イズ</t>
    </rPh>
    <rPh sb="29" eb="30">
      <t>ヌマ</t>
    </rPh>
    <rPh sb="34" eb="36">
      <t>フウケイ</t>
    </rPh>
    <rPh sb="37" eb="38">
      <t>ミナミ</t>
    </rPh>
    <rPh sb="42" eb="43">
      <t>イチ</t>
    </rPh>
    <rPh sb="43" eb="44">
      <t>ハク</t>
    </rPh>
    <rPh sb="48" eb="50">
      <t>レキシ</t>
    </rPh>
    <rPh sb="51" eb="52">
      <t>ミチ</t>
    </rPh>
    <rPh sb="53" eb="55">
      <t>ムツ</t>
    </rPh>
    <rPh sb="55" eb="56">
      <t>ウエ</t>
    </rPh>
    <rPh sb="56" eb="58">
      <t>カイドウ</t>
    </rPh>
    <rPh sb="59" eb="61">
      <t>タナダ</t>
    </rPh>
    <rPh sb="62" eb="64">
      <t>クリハラ</t>
    </rPh>
    <rPh sb="64" eb="66">
      <t>ニシヤマ</t>
    </rPh>
    <rPh sb="67" eb="69">
      <t>メイトウ</t>
    </rPh>
    <rPh sb="70" eb="72">
      <t>ナルコ</t>
    </rPh>
    <rPh sb="72" eb="74">
      <t>オンセン</t>
    </rPh>
    <rPh sb="74" eb="75">
      <t>ゴウ</t>
    </rPh>
    <rPh sb="76" eb="78">
      <t>レキシ</t>
    </rPh>
    <rPh sb="79" eb="80">
      <t>ミチ</t>
    </rPh>
    <rPh sb="81" eb="83">
      <t>デワ</t>
    </rPh>
    <rPh sb="83" eb="85">
      <t>センダイ</t>
    </rPh>
    <rPh sb="85" eb="87">
      <t>カイドウ</t>
    </rPh>
    <rPh sb="88" eb="90">
      <t>ケイコク</t>
    </rPh>
    <rPh sb="91" eb="93">
      <t>ナルコ</t>
    </rPh>
    <rPh sb="93" eb="94">
      <t>キョウ</t>
    </rPh>
    <phoneticPr fontId="1"/>
  </si>
  <si>
    <t>栗原、鳴子</t>
    <rPh sb="0" eb="2">
      <t>クリハラ</t>
    </rPh>
    <rPh sb="3" eb="5">
      <t>ナルコ</t>
    </rPh>
    <phoneticPr fontId="1"/>
  </si>
  <si>
    <t>最上</t>
    <rPh sb="0" eb="2">
      <t>モガミ</t>
    </rPh>
    <phoneticPr fontId="1"/>
  </si>
  <si>
    <t>酒井、鶴岡</t>
    <rPh sb="0" eb="2">
      <t>サカイ</t>
    </rPh>
    <rPh sb="3" eb="5">
      <t>ツルオカ</t>
    </rPh>
    <phoneticPr fontId="1"/>
  </si>
  <si>
    <t>出羽三山</t>
    <rPh sb="0" eb="4">
      <t>デワサンザン</t>
    </rPh>
    <phoneticPr fontId="1"/>
  </si>
  <si>
    <t>村山、東根、寒河江</t>
    <rPh sb="0" eb="2">
      <t>ムラヤマ</t>
    </rPh>
    <rPh sb="3" eb="4">
      <t>ヒガシ</t>
    </rPh>
    <rPh sb="4" eb="5">
      <t>ネ</t>
    </rPh>
    <rPh sb="6" eb="9">
      <t>サガエ</t>
    </rPh>
    <phoneticPr fontId="1"/>
  </si>
  <si>
    <t>朝日、山形</t>
    <rPh sb="0" eb="2">
      <t>アサヒ</t>
    </rPh>
    <rPh sb="3" eb="5">
      <t>ヤマガタ</t>
    </rPh>
    <phoneticPr fontId="1"/>
  </si>
  <si>
    <t>＜１６．９．２８－１０．１７　宮城、山形、福島、栃木＞</t>
    <rPh sb="15" eb="17">
      <t>ミヤギ</t>
    </rPh>
    <rPh sb="18" eb="20">
      <t>ヤマガタ</t>
    </rPh>
    <rPh sb="21" eb="23">
      <t>フクシマ</t>
    </rPh>
    <rPh sb="24" eb="26">
      <t>トチギ</t>
    </rPh>
    <phoneticPr fontId="6"/>
  </si>
  <si>
    <t>宮城県</t>
    <rPh sb="0" eb="3">
      <t>ミヤギケン</t>
    </rPh>
    <phoneticPr fontId="1"/>
  </si>
  <si>
    <t>山形県</t>
    <rPh sb="0" eb="2">
      <t>ヤマガタ</t>
    </rPh>
    <rPh sb="2" eb="3">
      <t>ケン</t>
    </rPh>
    <phoneticPr fontId="1"/>
  </si>
  <si>
    <r>
      <rPr>
        <b/>
        <sz val="9"/>
        <color rgb="FFFF0000"/>
        <rFont val="ＭＳ Ｐゴシック"/>
        <family val="3"/>
        <charset val="128"/>
      </rPr>
      <t>名山</t>
    </r>
    <r>
      <rPr>
        <b/>
        <sz val="9"/>
        <color rgb="FF002060"/>
        <rFont val="ＭＳ Ｐゴシック"/>
        <family val="3"/>
        <charset val="128"/>
      </rPr>
      <t>：蔵王山　</t>
    </r>
    <r>
      <rPr>
        <b/>
        <sz val="9"/>
        <color rgb="FFFF0000"/>
        <rFont val="ＭＳ Ｐゴシック"/>
        <family val="3"/>
        <charset val="128"/>
      </rPr>
      <t>遊歩、２１世紀風景、平成百景</t>
    </r>
    <r>
      <rPr>
        <b/>
        <sz val="9"/>
        <color rgb="FF002060"/>
        <rFont val="ＭＳ Ｐゴシック"/>
        <family val="3"/>
        <charset val="128"/>
      </rPr>
      <t>：蔵王坊平高原　</t>
    </r>
    <r>
      <rPr>
        <b/>
        <sz val="9"/>
        <color rgb="FFFF0000"/>
        <rFont val="ＭＳ Ｐゴシック"/>
        <family val="3"/>
        <charset val="128"/>
      </rPr>
      <t>観光地</t>
    </r>
    <r>
      <rPr>
        <b/>
        <sz val="9"/>
        <color rgb="FF002060"/>
        <rFont val="ＭＳ Ｐゴシック"/>
        <family val="3"/>
        <charset val="128"/>
      </rPr>
      <t>：上山温泉　</t>
    </r>
    <r>
      <rPr>
        <b/>
        <sz val="9"/>
        <color rgb="FFFF0000"/>
        <rFont val="ＭＳ Ｐゴシック"/>
        <family val="3"/>
        <charset val="128"/>
      </rPr>
      <t>むら景観</t>
    </r>
    <r>
      <rPr>
        <b/>
        <sz val="9"/>
        <color rgb="FF002060"/>
        <rFont val="ＭＳ Ｐゴシック"/>
        <family val="3"/>
        <charset val="128"/>
      </rPr>
      <t xml:space="preserve">：南陽市（赤湯）
</t>
    </r>
    <r>
      <rPr>
        <b/>
        <sz val="9"/>
        <color rgb="FFFF0000"/>
        <rFont val="ＭＳ Ｐゴシック"/>
        <family val="3"/>
        <charset val="128"/>
      </rPr>
      <t>歴史の道</t>
    </r>
    <r>
      <rPr>
        <b/>
        <sz val="9"/>
        <color rgb="FF002060"/>
        <rFont val="ＭＳ Ｐゴシック"/>
        <family val="3"/>
        <charset val="128"/>
      </rPr>
      <t>：万世大路</t>
    </r>
    <r>
      <rPr>
        <b/>
        <sz val="9"/>
        <color rgb="FFFF0000"/>
        <rFont val="ＭＳ Ｐゴシック"/>
        <family val="3"/>
        <charset val="128"/>
      </rPr>
      <t>　歴史の道</t>
    </r>
    <r>
      <rPr>
        <b/>
        <sz val="9"/>
        <color rgb="FF002060"/>
        <rFont val="ＭＳ Ｐゴシック"/>
        <family val="3"/>
        <charset val="128"/>
      </rPr>
      <t>：米沢福島街道　</t>
    </r>
    <r>
      <rPr>
        <b/>
        <sz val="9"/>
        <color rgb="FFFF0000"/>
        <rFont val="ＭＳ Ｐゴシック"/>
        <family val="3"/>
        <charset val="128"/>
      </rPr>
      <t>峠</t>
    </r>
    <r>
      <rPr>
        <b/>
        <sz val="9"/>
        <color rgb="FF002060"/>
        <rFont val="ＭＳ Ｐゴシック"/>
        <family val="3"/>
        <charset val="128"/>
      </rPr>
      <t>：板谷峠</t>
    </r>
    <rPh sb="0" eb="2">
      <t>メイザン</t>
    </rPh>
    <rPh sb="3" eb="5">
      <t>ザオウ</t>
    </rPh>
    <rPh sb="5" eb="6">
      <t>サン</t>
    </rPh>
    <rPh sb="7" eb="9">
      <t>ユウホ</t>
    </rPh>
    <rPh sb="12" eb="14">
      <t>セイキ</t>
    </rPh>
    <rPh sb="14" eb="16">
      <t>フウケイ</t>
    </rPh>
    <rPh sb="17" eb="19">
      <t>ヘイセイ</t>
    </rPh>
    <rPh sb="19" eb="21">
      <t>ヒャッケイ</t>
    </rPh>
    <rPh sb="22" eb="24">
      <t>ザオウ</t>
    </rPh>
    <rPh sb="24" eb="25">
      <t>ボウ</t>
    </rPh>
    <rPh sb="25" eb="26">
      <t>ダイラ</t>
    </rPh>
    <rPh sb="26" eb="28">
      <t>コウゲン</t>
    </rPh>
    <rPh sb="29" eb="32">
      <t>カンコウチ</t>
    </rPh>
    <rPh sb="33" eb="35">
      <t>カミヤマ</t>
    </rPh>
    <rPh sb="35" eb="37">
      <t>オンセン</t>
    </rPh>
    <rPh sb="40" eb="42">
      <t>ケイカン</t>
    </rPh>
    <rPh sb="43" eb="46">
      <t>ナンヨウシ</t>
    </rPh>
    <rPh sb="47" eb="49">
      <t>アカユ</t>
    </rPh>
    <rPh sb="51" eb="53">
      <t>レキシ</t>
    </rPh>
    <rPh sb="54" eb="55">
      <t>ミチ</t>
    </rPh>
    <rPh sb="56" eb="57">
      <t>バン</t>
    </rPh>
    <rPh sb="57" eb="58">
      <t>セ</t>
    </rPh>
    <rPh sb="58" eb="59">
      <t>オオ</t>
    </rPh>
    <rPh sb="59" eb="60">
      <t>ミチ</t>
    </rPh>
    <rPh sb="61" eb="63">
      <t>レキシ</t>
    </rPh>
    <rPh sb="64" eb="65">
      <t>ミチ</t>
    </rPh>
    <rPh sb="66" eb="68">
      <t>ヨネザワ</t>
    </rPh>
    <rPh sb="68" eb="70">
      <t>フクシマ</t>
    </rPh>
    <rPh sb="70" eb="72">
      <t>カイドウ</t>
    </rPh>
    <rPh sb="73" eb="74">
      <t>トウゲ</t>
    </rPh>
    <rPh sb="75" eb="77">
      <t>イタヤ</t>
    </rPh>
    <rPh sb="77" eb="78">
      <t>トウゲ</t>
    </rPh>
    <phoneticPr fontId="1"/>
  </si>
  <si>
    <t>上山、米沢</t>
    <rPh sb="0" eb="2">
      <t>ウエヤマ</t>
    </rPh>
    <rPh sb="3" eb="5">
      <t>ヨネザワ</t>
    </rPh>
    <phoneticPr fontId="1"/>
  </si>
  <si>
    <t>福島県</t>
    <rPh sb="0" eb="3">
      <t>フクシマケン</t>
    </rPh>
    <phoneticPr fontId="1"/>
  </si>
  <si>
    <t>白石</t>
    <rPh sb="0" eb="2">
      <t>シライシ</t>
    </rPh>
    <phoneticPr fontId="1"/>
  </si>
  <si>
    <t>相馬、福島</t>
    <rPh sb="0" eb="2">
      <t>ソウマ</t>
    </rPh>
    <rPh sb="3" eb="5">
      <t>フクシマ</t>
    </rPh>
    <phoneticPr fontId="1"/>
  </si>
  <si>
    <r>
      <rPr>
        <b/>
        <sz val="9"/>
        <color rgb="FFFF0000"/>
        <rFont val="ＭＳ Ｐゴシック"/>
        <family val="3"/>
        <charset val="128"/>
      </rPr>
      <t>名城</t>
    </r>
    <r>
      <rPr>
        <b/>
        <sz val="9"/>
        <color rgb="FF002060"/>
        <rFont val="ＭＳ Ｐゴシック"/>
        <family val="3"/>
        <charset val="128"/>
      </rPr>
      <t>：二本松城　</t>
    </r>
    <r>
      <rPr>
        <b/>
        <sz val="9"/>
        <color rgb="FFFF0000"/>
        <rFont val="ＭＳ Ｐゴシック"/>
        <family val="3"/>
        <charset val="128"/>
      </rPr>
      <t>道</t>
    </r>
    <r>
      <rPr>
        <b/>
        <sz val="9"/>
        <color rgb="FF002060"/>
        <rFont val="ＭＳ Ｐゴシック"/>
        <family val="3"/>
        <charset val="128"/>
      </rPr>
      <t>：旧奥州街道　</t>
    </r>
    <r>
      <rPr>
        <b/>
        <sz val="9"/>
        <color rgb="FFFF0000"/>
        <rFont val="ＭＳ Ｐゴシック"/>
        <family val="3"/>
        <charset val="128"/>
      </rPr>
      <t>むら景観</t>
    </r>
    <r>
      <rPr>
        <b/>
        <sz val="9"/>
        <color rgb="FF002060"/>
        <rFont val="ＭＳ Ｐゴシック"/>
        <family val="3"/>
        <charset val="128"/>
      </rPr>
      <t>：大玉村（小姓内）　</t>
    </r>
    <r>
      <rPr>
        <b/>
        <sz val="9"/>
        <color rgb="FFFF0000"/>
        <rFont val="ＭＳ Ｐゴシック"/>
        <family val="3"/>
        <charset val="128"/>
      </rPr>
      <t>名山</t>
    </r>
    <r>
      <rPr>
        <b/>
        <sz val="9"/>
        <color rgb="FF002060"/>
        <rFont val="ＭＳ Ｐゴシック"/>
        <family val="3"/>
        <charset val="128"/>
      </rPr>
      <t>：安達太良山　</t>
    </r>
    <r>
      <rPr>
        <b/>
        <sz val="9"/>
        <color rgb="FFFF0000"/>
        <rFont val="ＭＳ Ｐゴシック"/>
        <family val="3"/>
        <charset val="128"/>
      </rPr>
      <t>道</t>
    </r>
    <r>
      <rPr>
        <b/>
        <sz val="9"/>
        <color rgb="FF002060"/>
        <rFont val="ＭＳ Ｐゴシック"/>
        <family val="3"/>
        <charset val="128"/>
      </rPr>
      <t xml:space="preserve">：磐梯吾妻スカイライン
</t>
    </r>
    <r>
      <rPr>
        <b/>
        <sz val="9"/>
        <color rgb="FFFF0000"/>
        <rFont val="ＭＳ Ｐゴシック"/>
        <family val="3"/>
        <charset val="128"/>
      </rPr>
      <t>名山</t>
    </r>
    <r>
      <rPr>
        <b/>
        <sz val="9"/>
        <color rgb="FF002060"/>
        <rFont val="ＭＳ Ｐゴシック"/>
        <family val="3"/>
        <charset val="128"/>
      </rPr>
      <t>：吾妻山　</t>
    </r>
    <r>
      <rPr>
        <b/>
        <sz val="9"/>
        <color rgb="FFFF0000"/>
        <rFont val="ＭＳ Ｐゴシック"/>
        <family val="3"/>
        <charset val="128"/>
      </rPr>
      <t>渓谷</t>
    </r>
    <r>
      <rPr>
        <b/>
        <sz val="9"/>
        <color rgb="FF002060"/>
        <rFont val="ＭＳ Ｐゴシック"/>
        <family val="3"/>
        <charset val="128"/>
      </rPr>
      <t>：中津川渓谷　</t>
    </r>
    <r>
      <rPr>
        <b/>
        <sz val="9"/>
        <color rgb="FFFF0000"/>
        <rFont val="ＭＳ Ｐゴシック"/>
        <family val="3"/>
        <charset val="128"/>
      </rPr>
      <t>名水</t>
    </r>
    <r>
      <rPr>
        <b/>
        <sz val="9"/>
        <color rgb="FF002060"/>
        <rFont val="ＭＳ Ｐゴシック"/>
        <family val="3"/>
        <charset val="128"/>
      </rPr>
      <t>：小野川湧水　</t>
    </r>
    <r>
      <rPr>
        <b/>
        <sz val="9"/>
        <color rgb="FFFF0000"/>
        <rFont val="ＭＳ Ｐゴシック"/>
        <family val="3"/>
        <charset val="128"/>
      </rPr>
      <t>２１世紀風景</t>
    </r>
    <r>
      <rPr>
        <b/>
        <sz val="9"/>
        <color rgb="FF002060"/>
        <rFont val="ＭＳ Ｐゴシック"/>
        <family val="3"/>
        <charset val="128"/>
      </rPr>
      <t>：五色沼　</t>
    </r>
    <r>
      <rPr>
        <b/>
        <sz val="9"/>
        <color rgb="FFFF0000"/>
        <rFont val="ＭＳ Ｐゴシック"/>
        <family val="3"/>
        <charset val="128"/>
      </rPr>
      <t>秘境、遊歩</t>
    </r>
    <r>
      <rPr>
        <b/>
        <sz val="9"/>
        <color rgb="FF002060"/>
        <rFont val="ＭＳ Ｐゴシック"/>
        <family val="3"/>
        <charset val="128"/>
      </rPr>
      <t xml:space="preserve">：裏磐梯高原
</t>
    </r>
    <r>
      <rPr>
        <b/>
        <sz val="9"/>
        <color rgb="FFFF0000"/>
        <rFont val="ＭＳ Ｐゴシック"/>
        <family val="3"/>
        <charset val="128"/>
      </rPr>
      <t>名山</t>
    </r>
    <r>
      <rPr>
        <b/>
        <sz val="9"/>
        <color rgb="FF002060"/>
        <rFont val="ＭＳ Ｐゴシック"/>
        <family val="3"/>
        <charset val="128"/>
      </rPr>
      <t>：磐梯山　</t>
    </r>
    <r>
      <rPr>
        <b/>
        <sz val="9"/>
        <color rgb="FFFF0000"/>
        <rFont val="ＭＳ Ｐゴシック"/>
        <family val="3"/>
        <charset val="128"/>
      </rPr>
      <t>風景</t>
    </r>
    <r>
      <rPr>
        <b/>
        <sz val="9"/>
        <color rgb="FF002060"/>
        <rFont val="ＭＳ Ｐゴシック"/>
        <family val="3"/>
        <charset val="128"/>
      </rPr>
      <t>：蔵のまち喜多方</t>
    </r>
    <rPh sb="0" eb="2">
      <t>メイジョウ</t>
    </rPh>
    <rPh sb="3" eb="6">
      <t>ニホンマツ</t>
    </rPh>
    <rPh sb="6" eb="7">
      <t>シロ</t>
    </rPh>
    <rPh sb="8" eb="9">
      <t>ミチ</t>
    </rPh>
    <rPh sb="10" eb="11">
      <t>キュウ</t>
    </rPh>
    <rPh sb="11" eb="13">
      <t>オウシュウ</t>
    </rPh>
    <rPh sb="13" eb="15">
      <t>カイドウ</t>
    </rPh>
    <rPh sb="18" eb="20">
      <t>ケイカン</t>
    </rPh>
    <rPh sb="21" eb="23">
      <t>オオタマ</t>
    </rPh>
    <rPh sb="23" eb="24">
      <t>ムラ</t>
    </rPh>
    <rPh sb="25" eb="27">
      <t>コショウ</t>
    </rPh>
    <rPh sb="27" eb="28">
      <t>ウチ</t>
    </rPh>
    <rPh sb="30" eb="32">
      <t>メイザン</t>
    </rPh>
    <rPh sb="33" eb="37">
      <t>アダタラ</t>
    </rPh>
    <rPh sb="37" eb="38">
      <t>ヤマ</t>
    </rPh>
    <rPh sb="39" eb="40">
      <t>ミチ</t>
    </rPh>
    <rPh sb="41" eb="43">
      <t>バンダイ</t>
    </rPh>
    <rPh sb="43" eb="45">
      <t>アヅマ</t>
    </rPh>
    <rPh sb="59" eb="61">
      <t>ケイコク</t>
    </rPh>
    <rPh sb="62" eb="64">
      <t>ナカツ</t>
    </rPh>
    <rPh sb="64" eb="65">
      <t>ガワ</t>
    </rPh>
    <rPh sb="65" eb="67">
      <t>ケイコク</t>
    </rPh>
    <rPh sb="68" eb="70">
      <t>メイスイ</t>
    </rPh>
    <rPh sb="71" eb="74">
      <t>オノガワ</t>
    </rPh>
    <rPh sb="74" eb="76">
      <t>ユウスイ</t>
    </rPh>
    <rPh sb="79" eb="81">
      <t>セイキ</t>
    </rPh>
    <rPh sb="81" eb="83">
      <t>フウケイ</t>
    </rPh>
    <rPh sb="84" eb="87">
      <t>ゴシキヌマ</t>
    </rPh>
    <rPh sb="88" eb="90">
      <t>ヒキョウ</t>
    </rPh>
    <rPh sb="91" eb="93">
      <t>ユウホ</t>
    </rPh>
    <rPh sb="94" eb="97">
      <t>ウラバンダイ</t>
    </rPh>
    <rPh sb="97" eb="99">
      <t>コウゲン</t>
    </rPh>
    <rPh sb="100" eb="102">
      <t>メイザン</t>
    </rPh>
    <rPh sb="103" eb="105">
      <t>バンダイ</t>
    </rPh>
    <rPh sb="105" eb="106">
      <t>ザン</t>
    </rPh>
    <rPh sb="107" eb="109">
      <t>フウケイ</t>
    </rPh>
    <rPh sb="110" eb="111">
      <t>クラ</t>
    </rPh>
    <rPh sb="114" eb="117">
      <t>キタカタ</t>
    </rPh>
    <phoneticPr fontId="1"/>
  </si>
  <si>
    <t>二本松、北塩原、磐梯</t>
    <rPh sb="0" eb="3">
      <t>ニホンマツ</t>
    </rPh>
    <rPh sb="8" eb="10">
      <t>バンダイ</t>
    </rPh>
    <phoneticPr fontId="1"/>
  </si>
  <si>
    <r>
      <rPr>
        <b/>
        <sz val="9"/>
        <color rgb="FFFF0000"/>
        <rFont val="ＭＳ Ｐゴシック"/>
        <family val="3"/>
        <charset val="128"/>
      </rPr>
      <t>道</t>
    </r>
    <r>
      <rPr>
        <b/>
        <sz val="9"/>
        <color rgb="FF002060"/>
        <rFont val="ＭＳ Ｐゴシック"/>
        <family val="3"/>
        <charset val="128"/>
      </rPr>
      <t>：北口通り　</t>
    </r>
    <r>
      <rPr>
        <b/>
        <sz val="9"/>
        <color rgb="FFFF0000"/>
        <rFont val="ＭＳ Ｐゴシック"/>
        <family val="3"/>
        <charset val="128"/>
      </rPr>
      <t>名木</t>
    </r>
    <r>
      <rPr>
        <b/>
        <sz val="9"/>
        <color rgb="FF002060"/>
        <rFont val="ＭＳ Ｐゴシック"/>
        <family val="3"/>
        <charset val="128"/>
      </rPr>
      <t>：臥龍の松　</t>
    </r>
    <r>
      <rPr>
        <b/>
        <sz val="9"/>
        <color rgb="FFFF0000"/>
        <rFont val="ＭＳ Ｐゴシック"/>
        <family val="3"/>
        <charset val="128"/>
      </rPr>
      <t>観光地</t>
    </r>
    <r>
      <rPr>
        <b/>
        <sz val="9"/>
        <color rgb="FF002060"/>
        <rFont val="ＭＳ Ｐゴシック"/>
        <family val="3"/>
        <charset val="128"/>
      </rPr>
      <t>：最上川　</t>
    </r>
    <r>
      <rPr>
        <b/>
        <sz val="9"/>
        <color rgb="FFFF0000"/>
        <rFont val="ＭＳ Ｐゴシック"/>
        <family val="3"/>
        <charset val="128"/>
      </rPr>
      <t>かおり風景</t>
    </r>
    <r>
      <rPr>
        <b/>
        <sz val="9"/>
        <color rgb="FF002060"/>
        <rFont val="ＭＳ Ｐゴシック"/>
        <family val="3"/>
        <charset val="128"/>
      </rPr>
      <t>：東沢パラ公園　</t>
    </r>
    <r>
      <rPr>
        <b/>
        <sz val="9"/>
        <color rgb="FFFF0000"/>
        <rFont val="ＭＳ Ｐゴシック"/>
        <family val="3"/>
        <charset val="128"/>
      </rPr>
      <t>名木</t>
    </r>
    <r>
      <rPr>
        <b/>
        <sz val="9"/>
        <color rgb="FF002060"/>
        <rFont val="ＭＳ Ｐゴシック"/>
        <family val="3"/>
        <charset val="128"/>
      </rPr>
      <t xml:space="preserve">：東根の大ケヤキ
</t>
    </r>
    <r>
      <rPr>
        <b/>
        <sz val="9"/>
        <color rgb="FFFF0000"/>
        <rFont val="ＭＳ Ｐゴシック"/>
        <family val="3"/>
        <charset val="128"/>
      </rPr>
      <t>名水</t>
    </r>
    <r>
      <rPr>
        <b/>
        <sz val="9"/>
        <color rgb="FF002060"/>
        <rFont val="ＭＳ Ｐゴシック"/>
        <family val="3"/>
        <charset val="128"/>
      </rPr>
      <t>：小見川　</t>
    </r>
    <r>
      <rPr>
        <b/>
        <sz val="9"/>
        <color rgb="FFFF0000"/>
        <rFont val="ＭＳ Ｐゴシック"/>
        <family val="3"/>
        <charset val="128"/>
      </rPr>
      <t>夜景</t>
    </r>
    <r>
      <rPr>
        <b/>
        <sz val="9"/>
        <color rgb="FF002060"/>
        <rFont val="ＭＳ Ｐゴシック"/>
        <family val="3"/>
        <charset val="128"/>
      </rPr>
      <t>：天童公園　</t>
    </r>
    <r>
      <rPr>
        <b/>
        <sz val="9"/>
        <color rgb="FFFF0000"/>
        <rFont val="ＭＳ Ｐゴシック"/>
        <family val="3"/>
        <charset val="128"/>
      </rPr>
      <t>百寺、風景、平成百景、音風景</t>
    </r>
    <r>
      <rPr>
        <b/>
        <sz val="9"/>
        <color rgb="FF002060"/>
        <rFont val="ＭＳ Ｐゴシック"/>
        <family val="3"/>
        <charset val="128"/>
      </rPr>
      <t>：山寺　</t>
    </r>
    <r>
      <rPr>
        <b/>
        <sz val="9"/>
        <color rgb="FFFF0000"/>
        <rFont val="ＭＳ Ｐゴシック"/>
        <family val="3"/>
        <charset val="128"/>
      </rPr>
      <t>遊歩</t>
    </r>
    <r>
      <rPr>
        <b/>
        <sz val="9"/>
        <color rgb="FF002060"/>
        <rFont val="ＭＳ Ｐゴシック"/>
        <family val="3"/>
        <charset val="128"/>
      </rPr>
      <t>：最上川舟唄のふる里</t>
    </r>
    <rPh sb="0" eb="1">
      <t>ミチ</t>
    </rPh>
    <rPh sb="2" eb="4">
      <t>キタグチ</t>
    </rPh>
    <rPh sb="4" eb="5">
      <t>トオ</t>
    </rPh>
    <rPh sb="7" eb="9">
      <t>メイボク</t>
    </rPh>
    <rPh sb="10" eb="12">
      <t>ガリュウ</t>
    </rPh>
    <rPh sb="13" eb="14">
      <t>マツ</t>
    </rPh>
    <rPh sb="15" eb="18">
      <t>カンコウチ</t>
    </rPh>
    <rPh sb="19" eb="21">
      <t>モガミ</t>
    </rPh>
    <rPh sb="21" eb="22">
      <t>ガワ</t>
    </rPh>
    <rPh sb="26" eb="28">
      <t>フウケイ</t>
    </rPh>
    <rPh sb="29" eb="31">
      <t>ヒガシサワ</t>
    </rPh>
    <rPh sb="33" eb="35">
      <t>コウエン</t>
    </rPh>
    <rPh sb="36" eb="38">
      <t>メイボク</t>
    </rPh>
    <rPh sb="39" eb="40">
      <t>ヒガシ</t>
    </rPh>
    <rPh sb="40" eb="41">
      <t>ネ</t>
    </rPh>
    <rPh sb="42" eb="43">
      <t>オオ</t>
    </rPh>
    <rPh sb="47" eb="49">
      <t>メイスイ</t>
    </rPh>
    <rPh sb="50" eb="53">
      <t>コミガワ</t>
    </rPh>
    <rPh sb="54" eb="56">
      <t>ヤケイ</t>
    </rPh>
    <rPh sb="57" eb="59">
      <t>テンドウ</t>
    </rPh>
    <rPh sb="59" eb="61">
      <t>コウエン</t>
    </rPh>
    <rPh sb="62" eb="63">
      <t>ヒャク</t>
    </rPh>
    <rPh sb="63" eb="64">
      <t>テラ</t>
    </rPh>
    <rPh sb="65" eb="67">
      <t>フウケイ</t>
    </rPh>
    <rPh sb="68" eb="70">
      <t>ヘイセイ</t>
    </rPh>
    <rPh sb="70" eb="72">
      <t>ヒャッケイ</t>
    </rPh>
    <rPh sb="73" eb="74">
      <t>オト</t>
    </rPh>
    <rPh sb="74" eb="76">
      <t>フウケイ</t>
    </rPh>
    <rPh sb="77" eb="78">
      <t>ヤマ</t>
    </rPh>
    <rPh sb="78" eb="79">
      <t>テラ</t>
    </rPh>
    <rPh sb="80" eb="82">
      <t>ユウホ</t>
    </rPh>
    <rPh sb="83" eb="85">
      <t>モガミ</t>
    </rPh>
    <rPh sb="85" eb="86">
      <t>ガワ</t>
    </rPh>
    <rPh sb="86" eb="88">
      <t>フナウタ</t>
    </rPh>
    <rPh sb="91" eb="92">
      <t>サト</t>
    </rPh>
    <phoneticPr fontId="1"/>
  </si>
  <si>
    <r>
      <rPr>
        <b/>
        <sz val="9"/>
        <color rgb="FFFF0000"/>
        <rFont val="ＭＳ Ｐゴシック"/>
        <family val="3"/>
        <charset val="128"/>
      </rPr>
      <t>滝、名勝</t>
    </r>
    <r>
      <rPr>
        <b/>
        <sz val="9"/>
        <color rgb="FF002060"/>
        <rFont val="ＭＳ Ｐゴシック"/>
        <family val="3"/>
        <charset val="128"/>
      </rPr>
      <t>：秋保大滝　</t>
    </r>
    <r>
      <rPr>
        <b/>
        <sz val="9"/>
        <color rgb="FFFF0000"/>
        <rFont val="ＭＳ Ｐゴシック"/>
        <family val="3"/>
        <charset val="128"/>
      </rPr>
      <t>名勝</t>
    </r>
    <r>
      <rPr>
        <b/>
        <sz val="9"/>
        <color rgb="FF002060"/>
        <rFont val="ＭＳ Ｐゴシック"/>
        <family val="3"/>
        <charset val="128"/>
      </rPr>
      <t>：盤司岩　</t>
    </r>
    <r>
      <rPr>
        <b/>
        <sz val="9"/>
        <color rgb="FFFF0000"/>
        <rFont val="ＭＳ Ｐゴシック"/>
        <family val="3"/>
        <charset val="128"/>
      </rPr>
      <t>日本百景</t>
    </r>
    <r>
      <rPr>
        <b/>
        <sz val="9"/>
        <color rgb="FF002060"/>
        <rFont val="ＭＳ Ｐゴシック"/>
        <family val="3"/>
        <charset val="128"/>
      </rPr>
      <t>：青根温泉　</t>
    </r>
    <r>
      <rPr>
        <b/>
        <sz val="9"/>
        <color rgb="FFFF0000"/>
        <rFont val="ＭＳ Ｐゴシック"/>
        <family val="3"/>
        <charset val="128"/>
      </rPr>
      <t>名湯</t>
    </r>
    <r>
      <rPr>
        <b/>
        <sz val="9"/>
        <color rgb="FF002060"/>
        <rFont val="ＭＳ Ｐゴシック"/>
        <family val="3"/>
        <charset val="128"/>
      </rPr>
      <t>：遠刈温泉　</t>
    </r>
    <r>
      <rPr>
        <b/>
        <sz val="9"/>
        <color rgb="FFFF0000"/>
        <rFont val="ＭＳ Ｐゴシック"/>
        <family val="3"/>
        <charset val="128"/>
      </rPr>
      <t>滝</t>
    </r>
    <r>
      <rPr>
        <b/>
        <sz val="9"/>
        <color rgb="FF002060"/>
        <rFont val="ＭＳ Ｐゴシック"/>
        <family val="3"/>
        <charset val="128"/>
      </rPr>
      <t>：三階の滝　</t>
    </r>
    <r>
      <rPr>
        <b/>
        <sz val="9"/>
        <color rgb="FFFF0000"/>
        <rFont val="ＭＳ Ｐゴシック"/>
        <family val="3"/>
        <charset val="128"/>
      </rPr>
      <t>名湯</t>
    </r>
    <r>
      <rPr>
        <b/>
        <sz val="9"/>
        <color rgb="FF002060"/>
        <rFont val="ＭＳ Ｐゴシック"/>
        <family val="3"/>
        <charset val="128"/>
      </rPr>
      <t xml:space="preserve">：峩々温泉
</t>
    </r>
    <r>
      <rPr>
        <b/>
        <sz val="9"/>
        <color rgb="FFFF0000"/>
        <rFont val="ＭＳ Ｐゴシック"/>
        <family val="3"/>
        <charset val="128"/>
      </rPr>
      <t>峠</t>
    </r>
    <r>
      <rPr>
        <b/>
        <sz val="9"/>
        <color rgb="FF002060"/>
        <rFont val="ＭＳ Ｐゴシック"/>
        <family val="3"/>
        <charset val="128"/>
      </rPr>
      <t>：苅田峠　</t>
    </r>
    <r>
      <rPr>
        <b/>
        <sz val="9"/>
        <color rgb="FFFF0000"/>
        <rFont val="ＭＳ Ｐゴシック"/>
        <family val="3"/>
        <charset val="128"/>
      </rPr>
      <t>観光地、むら景観</t>
    </r>
    <r>
      <rPr>
        <b/>
        <sz val="9"/>
        <color rgb="FF002060"/>
        <rFont val="ＭＳ Ｐゴシック"/>
        <family val="3"/>
        <charset val="128"/>
      </rPr>
      <t>：宮城蔵王</t>
    </r>
    <rPh sb="0" eb="1">
      <t>タキ</t>
    </rPh>
    <rPh sb="2" eb="4">
      <t>メイショウ</t>
    </rPh>
    <rPh sb="5" eb="7">
      <t>アキホ</t>
    </rPh>
    <rPh sb="7" eb="9">
      <t>オオタキ</t>
    </rPh>
    <rPh sb="10" eb="12">
      <t>メイショウ</t>
    </rPh>
    <rPh sb="13" eb="14">
      <t>バン</t>
    </rPh>
    <rPh sb="14" eb="15">
      <t>シ</t>
    </rPh>
    <rPh sb="15" eb="16">
      <t>イワ</t>
    </rPh>
    <rPh sb="17" eb="19">
      <t>ニホン</t>
    </rPh>
    <rPh sb="19" eb="21">
      <t>ヒャッケイ</t>
    </rPh>
    <rPh sb="22" eb="24">
      <t>アオネ</t>
    </rPh>
    <rPh sb="24" eb="26">
      <t>オンセン</t>
    </rPh>
    <rPh sb="27" eb="29">
      <t>メイトウ</t>
    </rPh>
    <rPh sb="30" eb="31">
      <t>トオ</t>
    </rPh>
    <rPh sb="31" eb="32">
      <t>カ</t>
    </rPh>
    <rPh sb="32" eb="34">
      <t>オンセン</t>
    </rPh>
    <rPh sb="35" eb="36">
      <t>タキ</t>
    </rPh>
    <rPh sb="37" eb="39">
      <t>サンカイ</t>
    </rPh>
    <rPh sb="40" eb="41">
      <t>タキ</t>
    </rPh>
    <rPh sb="42" eb="44">
      <t>メイトウ</t>
    </rPh>
    <rPh sb="45" eb="47">
      <t>ガガ</t>
    </rPh>
    <rPh sb="47" eb="49">
      <t>オンセン</t>
    </rPh>
    <rPh sb="50" eb="51">
      <t>トウゲ</t>
    </rPh>
    <rPh sb="52" eb="54">
      <t>カリタ</t>
    </rPh>
    <rPh sb="54" eb="55">
      <t>トウゲ</t>
    </rPh>
    <rPh sb="56" eb="59">
      <t>カンコウチ</t>
    </rPh>
    <rPh sb="62" eb="64">
      <t>ケイカン</t>
    </rPh>
    <rPh sb="65" eb="67">
      <t>ミヤギ</t>
    </rPh>
    <rPh sb="67" eb="69">
      <t>ザオウ</t>
    </rPh>
    <phoneticPr fontId="1"/>
  </si>
  <si>
    <r>
      <rPr>
        <b/>
        <sz val="9"/>
        <color rgb="FFFF0000"/>
        <rFont val="ＭＳ Ｐゴシック"/>
        <family val="3"/>
        <charset val="128"/>
      </rPr>
      <t>歴史の道</t>
    </r>
    <r>
      <rPr>
        <b/>
        <sz val="9"/>
        <color rgb="FF002060"/>
        <rFont val="ＭＳ Ｐゴシック"/>
        <family val="3"/>
        <charset val="128"/>
      </rPr>
      <t>：羽州街道　</t>
    </r>
    <r>
      <rPr>
        <b/>
        <sz val="9"/>
        <color rgb="FFFF0000"/>
        <rFont val="ＭＳ Ｐゴシック"/>
        <family val="3"/>
        <charset val="128"/>
      </rPr>
      <t>峠</t>
    </r>
    <r>
      <rPr>
        <b/>
        <sz val="9"/>
        <color rgb="FF002060"/>
        <rFont val="ＭＳ Ｐゴシック"/>
        <family val="3"/>
        <charset val="128"/>
      </rPr>
      <t>：金山峠　</t>
    </r>
    <r>
      <rPr>
        <b/>
        <sz val="9"/>
        <color rgb="FFFF0000"/>
        <rFont val="ＭＳ Ｐゴシック"/>
        <family val="3"/>
        <charset val="128"/>
      </rPr>
      <t>道</t>
    </r>
    <r>
      <rPr>
        <b/>
        <sz val="9"/>
        <color rgb="FF002060"/>
        <rFont val="ＭＳ Ｐゴシック"/>
        <family val="3"/>
        <charset val="128"/>
      </rPr>
      <t>：七ケ宿街道　</t>
    </r>
    <r>
      <rPr>
        <b/>
        <sz val="9"/>
        <color rgb="FFFF0000"/>
        <rFont val="ＭＳ Ｐゴシック"/>
        <family val="3"/>
        <charset val="128"/>
      </rPr>
      <t>棚田</t>
    </r>
    <r>
      <rPr>
        <b/>
        <sz val="9"/>
        <color rgb="FF002060"/>
        <rFont val="ＭＳ Ｐゴシック"/>
        <family val="3"/>
        <charset val="128"/>
      </rPr>
      <t>：丸森沢尻　</t>
    </r>
    <r>
      <rPr>
        <b/>
        <sz val="9"/>
        <color rgb="FFFF0000"/>
        <rFont val="ＭＳ Ｐゴシック"/>
        <family val="3"/>
        <charset val="128"/>
      </rPr>
      <t>２１世紀風景</t>
    </r>
    <r>
      <rPr>
        <b/>
        <sz val="9"/>
        <color rgb="FF002060"/>
        <rFont val="ＭＳ Ｐゴシック"/>
        <family val="3"/>
        <charset val="128"/>
      </rPr>
      <t>：白石城　</t>
    </r>
    <r>
      <rPr>
        <b/>
        <sz val="9"/>
        <color rgb="FFFF0000"/>
        <rFont val="ＭＳ Ｐゴシック"/>
        <family val="3"/>
        <charset val="128"/>
      </rPr>
      <t>遊歩</t>
    </r>
    <r>
      <rPr>
        <b/>
        <sz val="9"/>
        <color rgb="FF002060"/>
        <rFont val="ＭＳ Ｐゴシック"/>
        <family val="3"/>
        <charset val="128"/>
      </rPr>
      <t xml:space="preserve">：白石川堤
</t>
    </r>
    <r>
      <rPr>
        <b/>
        <sz val="9"/>
        <color rgb="FFFF0000"/>
        <rFont val="ＭＳ Ｐゴシック"/>
        <family val="3"/>
        <charset val="128"/>
      </rPr>
      <t>名木</t>
    </r>
    <r>
      <rPr>
        <b/>
        <sz val="9"/>
        <color rgb="FF002060"/>
        <rFont val="ＭＳ Ｐゴシック"/>
        <family val="3"/>
        <charset val="128"/>
      </rPr>
      <t>：称名寺シイノキ</t>
    </r>
    <rPh sb="0" eb="2">
      <t>レキシ</t>
    </rPh>
    <rPh sb="3" eb="4">
      <t>ミチ</t>
    </rPh>
    <rPh sb="5" eb="7">
      <t>ウシュウ</t>
    </rPh>
    <rPh sb="7" eb="9">
      <t>カイドウ</t>
    </rPh>
    <rPh sb="10" eb="11">
      <t>トウゲ</t>
    </rPh>
    <rPh sb="12" eb="14">
      <t>カナヤマ</t>
    </rPh>
    <rPh sb="14" eb="15">
      <t>トウゲ</t>
    </rPh>
    <rPh sb="16" eb="17">
      <t>ミチ</t>
    </rPh>
    <rPh sb="18" eb="19">
      <t>ナナ</t>
    </rPh>
    <rPh sb="20" eb="21">
      <t>ジュク</t>
    </rPh>
    <rPh sb="21" eb="23">
      <t>カイドウ</t>
    </rPh>
    <rPh sb="24" eb="26">
      <t>タナダ</t>
    </rPh>
    <rPh sb="27" eb="28">
      <t>マル</t>
    </rPh>
    <rPh sb="28" eb="29">
      <t>モリ</t>
    </rPh>
    <rPh sb="29" eb="31">
      <t>サワシリ</t>
    </rPh>
    <rPh sb="34" eb="36">
      <t>セイキ</t>
    </rPh>
    <rPh sb="36" eb="38">
      <t>フウケイ</t>
    </rPh>
    <rPh sb="39" eb="41">
      <t>シロイシ</t>
    </rPh>
    <rPh sb="41" eb="42">
      <t>シロ</t>
    </rPh>
    <rPh sb="43" eb="45">
      <t>ユウホ</t>
    </rPh>
    <rPh sb="46" eb="48">
      <t>シロイシ</t>
    </rPh>
    <rPh sb="48" eb="49">
      <t>ガワ</t>
    </rPh>
    <rPh sb="49" eb="50">
      <t>ツツミ</t>
    </rPh>
    <rPh sb="51" eb="53">
      <t>メイボク</t>
    </rPh>
    <rPh sb="54" eb="55">
      <t>ショウ</t>
    </rPh>
    <rPh sb="55" eb="56">
      <t>ナ</t>
    </rPh>
    <rPh sb="56" eb="57">
      <t>テラ</t>
    </rPh>
    <phoneticPr fontId="1"/>
  </si>
  <si>
    <r>
      <rPr>
        <b/>
        <sz val="9"/>
        <color rgb="FFFF0000"/>
        <rFont val="ＭＳ Ｐゴシック"/>
        <family val="3"/>
        <charset val="128"/>
      </rPr>
      <t>百寺</t>
    </r>
    <r>
      <rPr>
        <b/>
        <sz val="9"/>
        <color rgb="FF002060"/>
        <rFont val="ＭＳ Ｐゴシック"/>
        <family val="3"/>
        <charset val="128"/>
      </rPr>
      <t>：勝常寺　</t>
    </r>
    <r>
      <rPr>
        <b/>
        <sz val="9"/>
        <color rgb="FFFF0000"/>
        <rFont val="ＭＳ Ｐゴシック"/>
        <family val="3"/>
        <charset val="128"/>
      </rPr>
      <t>名水</t>
    </r>
    <r>
      <rPr>
        <b/>
        <sz val="9"/>
        <color rgb="FF002060"/>
        <rFont val="ＭＳ Ｐゴシック"/>
        <family val="3"/>
        <charset val="128"/>
      </rPr>
      <t>：磐梯西山麓湧水群　</t>
    </r>
    <r>
      <rPr>
        <b/>
        <sz val="9"/>
        <color rgb="FFFF0000"/>
        <rFont val="ＭＳ Ｐゴシック"/>
        <family val="3"/>
        <charset val="128"/>
      </rPr>
      <t>白砂青松</t>
    </r>
    <r>
      <rPr>
        <b/>
        <sz val="9"/>
        <color rgb="FF002060"/>
        <rFont val="ＭＳ Ｐゴシック"/>
        <family val="3"/>
        <charset val="128"/>
      </rPr>
      <t>：天神浜　</t>
    </r>
    <r>
      <rPr>
        <b/>
        <sz val="9"/>
        <color rgb="FFFF0000"/>
        <rFont val="ＭＳ Ｐゴシック"/>
        <family val="3"/>
        <charset val="128"/>
      </rPr>
      <t>日本百景</t>
    </r>
    <r>
      <rPr>
        <b/>
        <sz val="9"/>
        <color rgb="FF002060"/>
        <rFont val="ＭＳ Ｐゴシック"/>
        <family val="3"/>
        <charset val="128"/>
      </rPr>
      <t xml:space="preserve">：猪苗代湖　
</t>
    </r>
    <r>
      <rPr>
        <b/>
        <sz val="9"/>
        <color rgb="FFFF0000"/>
        <rFont val="ＭＳ Ｐゴシック"/>
        <family val="3"/>
        <charset val="128"/>
      </rPr>
      <t>名城、平成百景</t>
    </r>
    <r>
      <rPr>
        <b/>
        <sz val="9"/>
        <color rgb="FF002060"/>
        <rFont val="ＭＳ Ｐゴシック"/>
        <family val="3"/>
        <charset val="128"/>
      </rPr>
      <t>：会津若松城　</t>
    </r>
    <r>
      <rPr>
        <b/>
        <sz val="9"/>
        <color rgb="FFFF0000"/>
        <rFont val="ＭＳ Ｐゴシック"/>
        <family val="3"/>
        <charset val="128"/>
      </rPr>
      <t>名湯、日本百景</t>
    </r>
    <r>
      <rPr>
        <b/>
        <sz val="9"/>
        <color rgb="FF002060"/>
        <rFont val="ＭＳ Ｐゴシック"/>
        <family val="3"/>
        <charset val="128"/>
      </rPr>
      <t>：東山温泉</t>
    </r>
    <rPh sb="0" eb="1">
      <t>ヒャク</t>
    </rPh>
    <rPh sb="1" eb="2">
      <t>テラ</t>
    </rPh>
    <rPh sb="3" eb="4">
      <t>カツ</t>
    </rPh>
    <rPh sb="4" eb="5">
      <t>ツネ</t>
    </rPh>
    <rPh sb="5" eb="6">
      <t>テラ</t>
    </rPh>
    <rPh sb="7" eb="9">
      <t>メイスイ</t>
    </rPh>
    <rPh sb="10" eb="12">
      <t>バンダイ</t>
    </rPh>
    <rPh sb="12" eb="13">
      <t>ニシ</t>
    </rPh>
    <rPh sb="13" eb="15">
      <t>サンロク</t>
    </rPh>
    <rPh sb="15" eb="17">
      <t>ユウスイ</t>
    </rPh>
    <rPh sb="17" eb="18">
      <t>グン</t>
    </rPh>
    <rPh sb="19" eb="21">
      <t>シロスナ</t>
    </rPh>
    <rPh sb="21" eb="23">
      <t>アオマツ</t>
    </rPh>
    <rPh sb="24" eb="26">
      <t>テンジン</t>
    </rPh>
    <rPh sb="26" eb="27">
      <t>ハマ</t>
    </rPh>
    <rPh sb="28" eb="30">
      <t>ニホン</t>
    </rPh>
    <rPh sb="30" eb="32">
      <t>ヒャッケイ</t>
    </rPh>
    <rPh sb="33" eb="36">
      <t>イナワシロ</t>
    </rPh>
    <rPh sb="36" eb="37">
      <t>コ</t>
    </rPh>
    <rPh sb="39" eb="41">
      <t>メイジョウ</t>
    </rPh>
    <rPh sb="42" eb="44">
      <t>ヘイセイ</t>
    </rPh>
    <rPh sb="44" eb="46">
      <t>ヒャッケイ</t>
    </rPh>
    <rPh sb="47" eb="49">
      <t>アイズ</t>
    </rPh>
    <rPh sb="49" eb="51">
      <t>ワカマツ</t>
    </rPh>
    <rPh sb="51" eb="52">
      <t>シロ</t>
    </rPh>
    <rPh sb="53" eb="55">
      <t>メイトウ</t>
    </rPh>
    <rPh sb="56" eb="58">
      <t>ニホン</t>
    </rPh>
    <rPh sb="58" eb="60">
      <t>ヒャッケイ</t>
    </rPh>
    <rPh sb="61" eb="63">
      <t>ヒガシヤマ</t>
    </rPh>
    <rPh sb="63" eb="65">
      <t>オンセン</t>
    </rPh>
    <phoneticPr fontId="1"/>
  </si>
  <si>
    <t>会津若松、猪苗代</t>
    <rPh sb="0" eb="2">
      <t>アイズ</t>
    </rPh>
    <rPh sb="2" eb="4">
      <t>ワカマツ</t>
    </rPh>
    <rPh sb="5" eb="8">
      <t>イナワシロ</t>
    </rPh>
    <phoneticPr fontId="1"/>
  </si>
  <si>
    <r>
      <rPr>
        <b/>
        <sz val="9"/>
        <color rgb="FFFF0000"/>
        <rFont val="ＭＳ Ｐゴシック"/>
        <family val="3"/>
        <charset val="128"/>
      </rPr>
      <t>峠</t>
    </r>
    <r>
      <rPr>
        <b/>
        <sz val="9"/>
        <color rgb="FF002060"/>
        <rFont val="ＭＳ Ｐゴシック"/>
        <family val="3"/>
        <charset val="128"/>
      </rPr>
      <t>：大内峠　</t>
    </r>
    <r>
      <rPr>
        <b/>
        <sz val="9"/>
        <color rgb="FFFF0000"/>
        <rFont val="ＭＳ Ｐゴシック"/>
        <family val="3"/>
        <charset val="128"/>
      </rPr>
      <t>建造物保存地区、歴史の道、遊歩、音風景、歴史風土</t>
    </r>
    <r>
      <rPr>
        <b/>
        <sz val="9"/>
        <color rgb="FF002060"/>
        <rFont val="ＭＳ Ｐゴシック"/>
        <family val="3"/>
        <charset val="128"/>
      </rPr>
      <t>：下郷町大内宿　</t>
    </r>
    <r>
      <rPr>
        <b/>
        <sz val="9"/>
        <color rgb="FFFF0000"/>
        <rFont val="ＭＳ Ｐゴシック"/>
        <family val="3"/>
        <charset val="128"/>
      </rPr>
      <t>名湯</t>
    </r>
    <r>
      <rPr>
        <b/>
        <sz val="9"/>
        <color rgb="FF002060"/>
        <rFont val="ＭＳ Ｐゴシック"/>
        <family val="3"/>
        <charset val="128"/>
      </rPr>
      <t xml:space="preserve">：二岐温泉
</t>
    </r>
    <r>
      <rPr>
        <b/>
        <sz val="9"/>
        <color rgb="FFFF0000"/>
        <rFont val="ＭＳ Ｐゴシック"/>
        <family val="3"/>
        <charset val="128"/>
      </rPr>
      <t>渓谷</t>
    </r>
    <r>
      <rPr>
        <b/>
        <sz val="9"/>
        <color rgb="FF002060"/>
        <rFont val="ＭＳ Ｐゴシック"/>
        <family val="3"/>
        <charset val="128"/>
      </rPr>
      <t>：阿武隈川渓谷　</t>
    </r>
    <r>
      <rPr>
        <b/>
        <sz val="9"/>
        <color rgb="FFFF0000"/>
        <rFont val="ＭＳ Ｐゴシック"/>
        <family val="3"/>
        <charset val="128"/>
      </rPr>
      <t>森の巨人</t>
    </r>
    <r>
      <rPr>
        <b/>
        <sz val="9"/>
        <color rgb="FF002060"/>
        <rFont val="ＭＳ Ｐゴシック"/>
        <family val="3"/>
        <charset val="128"/>
      </rPr>
      <t>：剣カツラ　</t>
    </r>
    <r>
      <rPr>
        <b/>
        <sz val="9"/>
        <color rgb="FFFF0000"/>
        <rFont val="ＭＳ Ｐゴシック"/>
        <family val="3"/>
        <charset val="128"/>
      </rPr>
      <t>名城</t>
    </r>
    <r>
      <rPr>
        <b/>
        <sz val="9"/>
        <color rgb="FF002060"/>
        <rFont val="ＭＳ Ｐゴシック"/>
        <family val="3"/>
        <charset val="128"/>
      </rPr>
      <t>：白河小峰城　</t>
    </r>
    <r>
      <rPr>
        <b/>
        <sz val="9"/>
        <color rgb="FFFF0000"/>
        <rFont val="ＭＳ Ｐゴシック"/>
        <family val="3"/>
        <charset val="128"/>
      </rPr>
      <t>神社</t>
    </r>
    <r>
      <rPr>
        <b/>
        <sz val="9"/>
        <color rgb="FF002060"/>
        <rFont val="ＭＳ Ｐゴシック"/>
        <family val="3"/>
        <charset val="128"/>
      </rPr>
      <t xml:space="preserve">：八規都々古別神社
</t>
    </r>
    <r>
      <rPr>
        <b/>
        <sz val="9"/>
        <color rgb="FFFF0000"/>
        <rFont val="ＭＳ Ｐゴシック"/>
        <family val="3"/>
        <charset val="128"/>
      </rPr>
      <t>森の巨人</t>
    </r>
    <r>
      <rPr>
        <b/>
        <sz val="9"/>
        <color rgb="FF002060"/>
        <rFont val="ＭＳ Ｐゴシック"/>
        <family val="3"/>
        <charset val="128"/>
      </rPr>
      <t>：越代の桜　</t>
    </r>
    <r>
      <rPr>
        <b/>
        <sz val="9"/>
        <color rgb="FFFF0000"/>
        <rFont val="ＭＳ Ｐゴシック"/>
        <family val="3"/>
        <charset val="128"/>
      </rPr>
      <t>滝</t>
    </r>
    <r>
      <rPr>
        <b/>
        <sz val="9"/>
        <color rgb="FF002060"/>
        <rFont val="ＭＳ Ｐゴシック"/>
        <family val="3"/>
        <charset val="128"/>
      </rPr>
      <t>：乙字ケ滝　</t>
    </r>
    <r>
      <rPr>
        <b/>
        <sz val="9"/>
        <color rgb="FFFF0000"/>
        <rFont val="ＭＳ Ｐゴシック"/>
        <family val="3"/>
        <charset val="128"/>
      </rPr>
      <t>かおり風景</t>
    </r>
    <r>
      <rPr>
        <b/>
        <sz val="9"/>
        <color rgb="FF002060"/>
        <rFont val="ＭＳ Ｐゴシック"/>
        <family val="3"/>
        <charset val="128"/>
      </rPr>
      <t>：須賀川牡丹園　</t>
    </r>
    <r>
      <rPr>
        <b/>
        <sz val="9"/>
        <color rgb="FFFF0000"/>
        <rFont val="ＭＳ Ｐゴシック"/>
        <family val="3"/>
        <charset val="128"/>
      </rPr>
      <t>都市公園</t>
    </r>
    <r>
      <rPr>
        <b/>
        <sz val="9"/>
        <color rgb="FF002060"/>
        <rFont val="ＭＳ Ｐゴシック"/>
        <family val="3"/>
        <charset val="128"/>
      </rPr>
      <t>：翠ｹ丘公園</t>
    </r>
    <rPh sb="0" eb="1">
      <t>トウゲ</t>
    </rPh>
    <rPh sb="2" eb="4">
      <t>オオウチ</t>
    </rPh>
    <rPh sb="4" eb="5">
      <t>トウゲ</t>
    </rPh>
    <rPh sb="6" eb="9">
      <t>ケンゾウブツ</t>
    </rPh>
    <rPh sb="9" eb="11">
      <t>ホゾン</t>
    </rPh>
    <rPh sb="11" eb="13">
      <t>チク</t>
    </rPh>
    <rPh sb="14" eb="16">
      <t>レキシ</t>
    </rPh>
    <rPh sb="17" eb="18">
      <t>ミチ</t>
    </rPh>
    <rPh sb="19" eb="21">
      <t>ユウホ</t>
    </rPh>
    <rPh sb="22" eb="23">
      <t>オト</t>
    </rPh>
    <rPh sb="23" eb="25">
      <t>フウケイ</t>
    </rPh>
    <rPh sb="26" eb="28">
      <t>レキシ</t>
    </rPh>
    <rPh sb="28" eb="30">
      <t>フウド</t>
    </rPh>
    <rPh sb="31" eb="32">
      <t>シモ</t>
    </rPh>
    <rPh sb="32" eb="33">
      <t>サト</t>
    </rPh>
    <rPh sb="33" eb="34">
      <t>マチ</t>
    </rPh>
    <rPh sb="34" eb="37">
      <t>オオウチジュク</t>
    </rPh>
    <rPh sb="38" eb="40">
      <t>メイトウ</t>
    </rPh>
    <rPh sb="41" eb="43">
      <t>フタマタ</t>
    </rPh>
    <rPh sb="43" eb="45">
      <t>オンセン</t>
    </rPh>
    <rPh sb="46" eb="48">
      <t>ケイコク</t>
    </rPh>
    <rPh sb="49" eb="52">
      <t>アブクマ</t>
    </rPh>
    <rPh sb="52" eb="53">
      <t>ガワ</t>
    </rPh>
    <rPh sb="53" eb="55">
      <t>ケイコク</t>
    </rPh>
    <rPh sb="56" eb="57">
      <t>モリ</t>
    </rPh>
    <rPh sb="58" eb="60">
      <t>キョジン</t>
    </rPh>
    <rPh sb="61" eb="62">
      <t>ツルギ</t>
    </rPh>
    <rPh sb="66" eb="68">
      <t>メイジョウ</t>
    </rPh>
    <rPh sb="69" eb="71">
      <t>シラカワ</t>
    </rPh>
    <rPh sb="71" eb="73">
      <t>コミネ</t>
    </rPh>
    <rPh sb="73" eb="74">
      <t>シロ</t>
    </rPh>
    <rPh sb="75" eb="77">
      <t>ジンジャ</t>
    </rPh>
    <rPh sb="78" eb="79">
      <t>ハチ</t>
    </rPh>
    <phoneticPr fontId="1"/>
  </si>
  <si>
    <t>只見、西会津</t>
    <rPh sb="0" eb="2">
      <t>タダミ</t>
    </rPh>
    <rPh sb="3" eb="6">
      <t>ニシアイヅ</t>
    </rPh>
    <phoneticPr fontId="1"/>
  </si>
  <si>
    <t>下郷、白河、須賀川</t>
    <rPh sb="0" eb="1">
      <t>シモ</t>
    </rPh>
    <rPh sb="1" eb="2">
      <t>サト</t>
    </rPh>
    <rPh sb="3" eb="5">
      <t>シラカワ</t>
    </rPh>
    <rPh sb="6" eb="9">
      <t>スガカワ</t>
    </rPh>
    <phoneticPr fontId="1"/>
  </si>
  <si>
    <t>郡山、いわき</t>
    <rPh sb="0" eb="2">
      <t>コオリヤマ</t>
    </rPh>
    <phoneticPr fontId="1"/>
  </si>
  <si>
    <r>
      <rPr>
        <b/>
        <sz val="9"/>
        <color rgb="FFFF0000"/>
        <rFont val="ＭＳ Ｐゴシック"/>
        <family val="3"/>
        <charset val="128"/>
      </rPr>
      <t>かおり風景</t>
    </r>
    <r>
      <rPr>
        <b/>
        <sz val="9"/>
        <color rgb="FF002060"/>
        <rFont val="ＭＳ Ｐゴシック"/>
        <family val="3"/>
        <charset val="128"/>
      </rPr>
      <t>：郡山の高柴デコ屋敷　</t>
    </r>
    <r>
      <rPr>
        <b/>
        <sz val="9"/>
        <color rgb="FFFF0000"/>
        <rFont val="ＭＳ Ｐゴシック"/>
        <family val="3"/>
        <charset val="128"/>
      </rPr>
      <t>名木</t>
    </r>
    <r>
      <rPr>
        <b/>
        <sz val="9"/>
        <color rgb="FF002060"/>
        <rFont val="ＭＳ Ｐゴシック"/>
        <family val="3"/>
        <charset val="128"/>
      </rPr>
      <t>：三春滝サクラ　</t>
    </r>
    <r>
      <rPr>
        <b/>
        <sz val="9"/>
        <color rgb="FFFF0000"/>
        <rFont val="ＭＳ Ｐゴシック"/>
        <family val="3"/>
        <charset val="128"/>
      </rPr>
      <t>渓谷</t>
    </r>
    <r>
      <rPr>
        <b/>
        <sz val="9"/>
        <color rgb="FF002060"/>
        <rFont val="ＭＳ Ｐゴシック"/>
        <family val="3"/>
        <charset val="128"/>
      </rPr>
      <t>：夏井川渓谷　</t>
    </r>
    <r>
      <rPr>
        <b/>
        <sz val="9"/>
        <color rgb="FFFF0000"/>
        <rFont val="ＭＳ Ｐゴシック"/>
        <family val="3"/>
        <charset val="128"/>
      </rPr>
      <t>観光地</t>
    </r>
    <r>
      <rPr>
        <b/>
        <sz val="9"/>
        <color rgb="FF002060"/>
        <rFont val="ＭＳ Ｐゴシック"/>
        <family val="3"/>
        <charset val="128"/>
      </rPr>
      <t xml:space="preserve">：いわき
</t>
    </r>
    <r>
      <rPr>
        <b/>
        <sz val="9"/>
        <color rgb="FFFF0000"/>
        <rFont val="ＭＳ Ｐゴシック"/>
        <family val="3"/>
        <charset val="128"/>
      </rPr>
      <t>百寺、国宝</t>
    </r>
    <r>
      <rPr>
        <b/>
        <sz val="9"/>
        <color rgb="FF002060"/>
        <rFont val="ＭＳ Ｐゴシック"/>
        <family val="3"/>
        <charset val="128"/>
      </rPr>
      <t>：白水阿弥陀堂　</t>
    </r>
    <r>
      <rPr>
        <b/>
        <sz val="9"/>
        <color rgb="FFFF0000"/>
        <rFont val="ＭＳ Ｐゴシック"/>
        <family val="3"/>
        <charset val="128"/>
      </rPr>
      <t>渚</t>
    </r>
    <r>
      <rPr>
        <b/>
        <sz val="9"/>
        <color rgb="FF002060"/>
        <rFont val="ＭＳ Ｐゴシック"/>
        <family val="3"/>
        <charset val="128"/>
      </rPr>
      <t>：薄磯海岸　</t>
    </r>
    <r>
      <rPr>
        <b/>
        <sz val="9"/>
        <color rgb="FFFF0000"/>
        <rFont val="ＭＳ Ｐゴシック"/>
        <family val="3"/>
        <charset val="128"/>
      </rPr>
      <t>灯台</t>
    </r>
    <r>
      <rPr>
        <b/>
        <sz val="9"/>
        <color rgb="FF002060"/>
        <rFont val="ＭＳ Ｐゴシック"/>
        <family val="3"/>
        <charset val="128"/>
      </rPr>
      <t>：塩屋崎　</t>
    </r>
    <r>
      <rPr>
        <b/>
        <sz val="9"/>
        <color rgb="FFFF0000"/>
        <rFont val="ＭＳ Ｐゴシック"/>
        <family val="3"/>
        <charset val="128"/>
      </rPr>
      <t>白砂青松、自然、日本百景</t>
    </r>
    <r>
      <rPr>
        <b/>
        <sz val="9"/>
        <color rgb="FF002060"/>
        <rFont val="ＭＳ Ｐゴシック"/>
        <family val="3"/>
        <charset val="128"/>
      </rPr>
      <t xml:space="preserve">：新舞子浜
</t>
    </r>
    <r>
      <rPr>
        <b/>
        <sz val="9"/>
        <color rgb="FFFF0000"/>
        <rFont val="ＭＳ Ｐゴシック"/>
        <family val="3"/>
        <charset val="128"/>
      </rPr>
      <t>名木</t>
    </r>
    <r>
      <rPr>
        <b/>
        <sz val="9"/>
        <color rgb="FF002060"/>
        <rFont val="ＭＳ Ｐゴシック"/>
        <family val="3"/>
        <charset val="128"/>
      </rPr>
      <t>：シダレモミジ　</t>
    </r>
    <r>
      <rPr>
        <b/>
        <sz val="9"/>
        <color rgb="FFFF0000"/>
        <rFont val="ＭＳ Ｐゴシック"/>
        <family val="3"/>
        <charset val="128"/>
      </rPr>
      <t>遊歩</t>
    </r>
    <r>
      <rPr>
        <b/>
        <sz val="9"/>
        <color rgb="FF002060"/>
        <rFont val="ＭＳ Ｐゴシック"/>
        <family val="3"/>
        <charset val="128"/>
      </rPr>
      <t>：四時川渓谷里山</t>
    </r>
    <rPh sb="3" eb="5">
      <t>フウケイ</t>
    </rPh>
    <rPh sb="16" eb="18">
      <t>メイボク</t>
    </rPh>
    <rPh sb="19" eb="21">
      <t>ミハル</t>
    </rPh>
    <rPh sb="21" eb="22">
      <t>タキ</t>
    </rPh>
    <rPh sb="26" eb="28">
      <t>ケイコク</t>
    </rPh>
    <rPh sb="29" eb="31">
      <t>ナツイ</t>
    </rPh>
    <rPh sb="31" eb="32">
      <t>ガワ</t>
    </rPh>
    <rPh sb="32" eb="34">
      <t>ケイコク</t>
    </rPh>
    <rPh sb="35" eb="38">
      <t>カンコウチ</t>
    </rPh>
    <rPh sb="43" eb="44">
      <t>ヒャク</t>
    </rPh>
    <rPh sb="44" eb="45">
      <t>テラ</t>
    </rPh>
    <rPh sb="46" eb="48">
      <t>コクホウ</t>
    </rPh>
    <rPh sb="49" eb="51">
      <t>シロミズ</t>
    </rPh>
    <rPh sb="51" eb="54">
      <t>アミダ</t>
    </rPh>
    <rPh sb="54" eb="55">
      <t>ドウ</t>
    </rPh>
    <rPh sb="63" eb="65">
      <t>トウダイ</t>
    </rPh>
    <rPh sb="66" eb="68">
      <t>シオヤ</t>
    </rPh>
    <rPh sb="68" eb="69">
      <t>ザキ</t>
    </rPh>
    <rPh sb="98" eb="100">
      <t>ユウホ</t>
    </rPh>
    <phoneticPr fontId="1"/>
  </si>
  <si>
    <t>栃木県</t>
    <rPh sb="0" eb="3">
      <t>トチギケン</t>
    </rPh>
    <phoneticPr fontId="1"/>
  </si>
  <si>
    <r>
      <rPr>
        <b/>
        <sz val="9"/>
        <color rgb="FFFF0000"/>
        <rFont val="ＭＳ Ｐゴシック"/>
        <family val="3"/>
        <charset val="128"/>
      </rPr>
      <t>名湯</t>
    </r>
    <r>
      <rPr>
        <b/>
        <sz val="9"/>
        <color rgb="FF002060"/>
        <rFont val="ＭＳ Ｐゴシック"/>
        <family val="3"/>
        <charset val="128"/>
      </rPr>
      <t>：那須温泉　</t>
    </r>
    <r>
      <rPr>
        <b/>
        <sz val="9"/>
        <color rgb="FFFF0000"/>
        <rFont val="ＭＳ Ｐゴシック"/>
        <family val="3"/>
        <charset val="128"/>
      </rPr>
      <t>名山、秘境</t>
    </r>
    <r>
      <rPr>
        <b/>
        <sz val="9"/>
        <color rgb="FF002060"/>
        <rFont val="ＭＳ Ｐゴシック"/>
        <family val="3"/>
        <charset val="128"/>
      </rPr>
      <t>：那須岳　</t>
    </r>
    <r>
      <rPr>
        <b/>
        <sz val="9"/>
        <color rgb="FFFF0000"/>
        <rFont val="ＭＳ Ｐゴシック"/>
        <family val="3"/>
        <charset val="128"/>
      </rPr>
      <t>かおり風景</t>
    </r>
    <r>
      <rPr>
        <b/>
        <sz val="9"/>
        <color rgb="FF002060"/>
        <rFont val="ＭＳ Ｐゴシック"/>
        <family val="3"/>
        <charset val="128"/>
      </rPr>
      <t>：那須八幡のツツジ　</t>
    </r>
    <r>
      <rPr>
        <b/>
        <sz val="9"/>
        <color rgb="FFFF0000"/>
        <rFont val="ＭＳ Ｐゴシック"/>
        <family val="3"/>
        <charset val="128"/>
      </rPr>
      <t>森の巨人</t>
    </r>
    <r>
      <rPr>
        <b/>
        <sz val="9"/>
        <color rgb="FF002060"/>
        <rFont val="ＭＳ Ｐゴシック"/>
        <family val="3"/>
        <charset val="128"/>
      </rPr>
      <t xml:space="preserve">：瀬川モミジ
</t>
    </r>
    <r>
      <rPr>
        <b/>
        <sz val="9"/>
        <color rgb="FFFF0000"/>
        <rFont val="ＭＳ Ｐゴシック"/>
        <family val="3"/>
        <charset val="128"/>
      </rPr>
      <t>遊歩</t>
    </r>
    <r>
      <rPr>
        <b/>
        <sz val="9"/>
        <color rgb="FF002060"/>
        <rFont val="ＭＳ Ｐゴシック"/>
        <family val="3"/>
        <charset val="128"/>
      </rPr>
      <t>：塩原渓谷歩道　</t>
    </r>
    <r>
      <rPr>
        <b/>
        <sz val="9"/>
        <color rgb="FFFF0000"/>
        <rFont val="ＭＳ Ｐゴシック"/>
        <family val="3"/>
        <charset val="128"/>
      </rPr>
      <t>名湯、日本百景</t>
    </r>
    <r>
      <rPr>
        <b/>
        <sz val="9"/>
        <color rgb="FF002060"/>
        <rFont val="ＭＳ Ｐゴシック"/>
        <family val="3"/>
        <charset val="128"/>
      </rPr>
      <t>：塩原温泉郷　</t>
    </r>
    <r>
      <rPr>
        <b/>
        <sz val="9"/>
        <color rgb="FFFF0000"/>
        <rFont val="ＭＳ Ｐゴシック"/>
        <family val="3"/>
        <charset val="128"/>
      </rPr>
      <t>名木</t>
    </r>
    <r>
      <rPr>
        <b/>
        <sz val="9"/>
        <color rgb="FF002060"/>
        <rFont val="ＭＳ Ｐゴシック"/>
        <family val="3"/>
        <charset val="128"/>
      </rPr>
      <t>：塩原の逆スギ　</t>
    </r>
    <r>
      <rPr>
        <b/>
        <sz val="9"/>
        <color rgb="FFFF0000"/>
        <rFont val="ＭＳ Ｐゴシック"/>
        <family val="3"/>
        <charset val="128"/>
      </rPr>
      <t>森林浴の森</t>
    </r>
    <r>
      <rPr>
        <b/>
        <sz val="9"/>
        <color rgb="FF002060"/>
        <rFont val="ＭＳ Ｐゴシック"/>
        <family val="3"/>
        <charset val="128"/>
      </rPr>
      <t xml:space="preserve">：大沼の森
</t>
    </r>
    <r>
      <rPr>
        <b/>
        <sz val="9"/>
        <color rgb="FFFF0000"/>
        <rFont val="ＭＳ Ｐゴシック"/>
        <family val="3"/>
        <charset val="128"/>
      </rPr>
      <t>渓谷</t>
    </r>
    <r>
      <rPr>
        <b/>
        <sz val="9"/>
        <color rgb="FF002060"/>
        <rFont val="ＭＳ Ｐゴシック"/>
        <family val="3"/>
        <charset val="128"/>
      </rPr>
      <t>：竜王峡　</t>
    </r>
    <r>
      <rPr>
        <b/>
        <sz val="9"/>
        <color rgb="FFFF0000"/>
        <rFont val="ＭＳ Ｐゴシック"/>
        <family val="3"/>
        <charset val="128"/>
      </rPr>
      <t>名湯</t>
    </r>
    <r>
      <rPr>
        <b/>
        <sz val="9"/>
        <color rgb="FF002060"/>
        <rFont val="ＭＳ Ｐゴシック"/>
        <family val="3"/>
        <charset val="128"/>
      </rPr>
      <t>：鬼怒川温泉</t>
    </r>
    <rPh sb="0" eb="2">
      <t>メイトウ</t>
    </rPh>
    <rPh sb="3" eb="5">
      <t>ナス</t>
    </rPh>
    <rPh sb="5" eb="7">
      <t>オンセン</t>
    </rPh>
    <rPh sb="8" eb="10">
      <t>メイザン</t>
    </rPh>
    <rPh sb="11" eb="13">
      <t>ヒキョウ</t>
    </rPh>
    <rPh sb="14" eb="16">
      <t>ナス</t>
    </rPh>
    <rPh sb="16" eb="17">
      <t>ダケ</t>
    </rPh>
    <rPh sb="21" eb="23">
      <t>フウケイ</t>
    </rPh>
    <rPh sb="24" eb="26">
      <t>ナス</t>
    </rPh>
    <rPh sb="26" eb="28">
      <t>ハチマン</t>
    </rPh>
    <rPh sb="33" eb="34">
      <t>モリ</t>
    </rPh>
    <rPh sb="35" eb="37">
      <t>キョジン</t>
    </rPh>
    <rPh sb="38" eb="40">
      <t>セガワ</t>
    </rPh>
    <rPh sb="44" eb="46">
      <t>ユウホ</t>
    </rPh>
    <rPh sb="47" eb="49">
      <t>シオハラ</t>
    </rPh>
    <rPh sb="49" eb="51">
      <t>ケイコク</t>
    </rPh>
    <rPh sb="51" eb="53">
      <t>ホドウ</t>
    </rPh>
    <rPh sb="54" eb="56">
      <t>メイトウ</t>
    </rPh>
    <rPh sb="57" eb="61">
      <t>ニホンヒャッケイ</t>
    </rPh>
    <rPh sb="62" eb="64">
      <t>シオハラ</t>
    </rPh>
    <rPh sb="64" eb="66">
      <t>オンセン</t>
    </rPh>
    <rPh sb="66" eb="67">
      <t>ゴウ</t>
    </rPh>
    <rPh sb="68" eb="70">
      <t>メイボク</t>
    </rPh>
    <rPh sb="71" eb="73">
      <t>シオハラ</t>
    </rPh>
    <rPh sb="74" eb="75">
      <t>ギャク</t>
    </rPh>
    <rPh sb="78" eb="81">
      <t>シンリンヨク</t>
    </rPh>
    <rPh sb="82" eb="83">
      <t>モリ</t>
    </rPh>
    <rPh sb="84" eb="86">
      <t>オオヌマ</t>
    </rPh>
    <rPh sb="87" eb="88">
      <t>モリ</t>
    </rPh>
    <rPh sb="89" eb="91">
      <t>ケイコク</t>
    </rPh>
    <rPh sb="92" eb="94">
      <t>リュウオウ</t>
    </rPh>
    <rPh sb="94" eb="95">
      <t>キョウ</t>
    </rPh>
    <rPh sb="96" eb="98">
      <t>メイトウ</t>
    </rPh>
    <rPh sb="99" eb="104">
      <t>キヌガワオンセン</t>
    </rPh>
    <phoneticPr fontId="1"/>
  </si>
  <si>
    <t>日光</t>
    <rPh sb="0" eb="2">
      <t>ニッコウ</t>
    </rPh>
    <phoneticPr fontId="1"/>
  </si>
  <si>
    <r>
      <rPr>
        <b/>
        <sz val="9"/>
        <color rgb="FFFF0000"/>
        <rFont val="ＭＳ Ｐゴシック"/>
        <family val="3"/>
        <charset val="128"/>
      </rPr>
      <t>森の巨人</t>
    </r>
    <r>
      <rPr>
        <b/>
        <sz val="9"/>
        <color rgb="FF002060"/>
        <rFont val="ＭＳ Ｐゴシック"/>
        <family val="3"/>
        <charset val="128"/>
      </rPr>
      <t>：太郎モミ　</t>
    </r>
    <r>
      <rPr>
        <b/>
        <sz val="9"/>
        <color rgb="FFFF0000"/>
        <rFont val="ＭＳ Ｐゴシック"/>
        <family val="3"/>
        <charset val="128"/>
      </rPr>
      <t>滝</t>
    </r>
    <r>
      <rPr>
        <b/>
        <sz val="9"/>
        <color rgb="FF002060"/>
        <rFont val="ＭＳ Ｐゴシック"/>
        <family val="3"/>
        <charset val="128"/>
      </rPr>
      <t>：霧降滝　</t>
    </r>
    <r>
      <rPr>
        <b/>
        <sz val="9"/>
        <color rgb="FFFF0000"/>
        <rFont val="ＭＳ Ｐゴシック"/>
        <family val="3"/>
        <charset val="128"/>
      </rPr>
      <t>かおり風景</t>
    </r>
    <r>
      <rPr>
        <b/>
        <sz val="9"/>
        <color rgb="FF002060"/>
        <rFont val="ＭＳ Ｐゴシック"/>
        <family val="3"/>
        <charset val="128"/>
      </rPr>
      <t>：日光のニッコウキスゲ　</t>
    </r>
    <r>
      <rPr>
        <b/>
        <sz val="9"/>
        <color rgb="FFFF0000"/>
        <rFont val="ＭＳ Ｐゴシック"/>
        <family val="3"/>
        <charset val="128"/>
      </rPr>
      <t>渓谷</t>
    </r>
    <r>
      <rPr>
        <b/>
        <sz val="9"/>
        <color rgb="FF002060"/>
        <rFont val="ＭＳ Ｐゴシック"/>
        <family val="3"/>
        <charset val="128"/>
      </rPr>
      <t>：瀬戸合峡　</t>
    </r>
    <r>
      <rPr>
        <b/>
        <sz val="9"/>
        <color rgb="FFFF0000"/>
        <rFont val="ＭＳ Ｐゴシック"/>
        <family val="3"/>
        <charset val="128"/>
      </rPr>
      <t>名水</t>
    </r>
    <r>
      <rPr>
        <b/>
        <sz val="9"/>
        <color rgb="FF002060"/>
        <rFont val="ＭＳ Ｐゴシック"/>
        <family val="3"/>
        <charset val="128"/>
      </rPr>
      <t xml:space="preserve">：尚仁沢湧水
</t>
    </r>
    <r>
      <rPr>
        <b/>
        <sz val="9"/>
        <color rgb="FFFF0000"/>
        <rFont val="ＭＳ Ｐゴシック"/>
        <family val="3"/>
        <charset val="128"/>
      </rPr>
      <t>森林浴の森</t>
    </r>
    <r>
      <rPr>
        <b/>
        <sz val="9"/>
        <color rgb="FF002060"/>
        <rFont val="ＭＳ Ｐゴシック"/>
        <family val="3"/>
        <charset val="128"/>
      </rPr>
      <t>：県民の森</t>
    </r>
    <rPh sb="0" eb="1">
      <t>モリ</t>
    </rPh>
    <rPh sb="2" eb="4">
      <t>キョジン</t>
    </rPh>
    <rPh sb="5" eb="7">
      <t>タロウ</t>
    </rPh>
    <rPh sb="10" eb="11">
      <t>タキ</t>
    </rPh>
    <rPh sb="12" eb="14">
      <t>キリフリ</t>
    </rPh>
    <rPh sb="14" eb="15">
      <t>タキ</t>
    </rPh>
    <rPh sb="19" eb="21">
      <t>フウケイ</t>
    </rPh>
    <rPh sb="22" eb="24">
      <t>ニッコウ</t>
    </rPh>
    <rPh sb="33" eb="35">
      <t>ケイコク</t>
    </rPh>
    <rPh sb="36" eb="38">
      <t>セト</t>
    </rPh>
    <rPh sb="38" eb="39">
      <t>アイ</t>
    </rPh>
    <rPh sb="39" eb="40">
      <t>キョウ</t>
    </rPh>
    <rPh sb="41" eb="43">
      <t>メイスイ</t>
    </rPh>
    <rPh sb="44" eb="45">
      <t>ショウ</t>
    </rPh>
    <rPh sb="45" eb="46">
      <t>ニ</t>
    </rPh>
    <rPh sb="46" eb="47">
      <t>ザワ</t>
    </rPh>
    <rPh sb="47" eb="49">
      <t>ユウスイ</t>
    </rPh>
    <rPh sb="50" eb="53">
      <t>シンリンヨク</t>
    </rPh>
    <rPh sb="54" eb="55">
      <t>モリ</t>
    </rPh>
    <rPh sb="56" eb="58">
      <t>ケンミン</t>
    </rPh>
    <rPh sb="59" eb="60">
      <t>モリ</t>
    </rPh>
    <phoneticPr fontId="1"/>
  </si>
  <si>
    <t>日光、矢板</t>
    <rPh sb="0" eb="2">
      <t>ニッコウ</t>
    </rPh>
    <rPh sb="3" eb="5">
      <t>ヤイタ</t>
    </rPh>
    <phoneticPr fontId="1"/>
  </si>
  <si>
    <t>宇都宮</t>
    <rPh sb="0" eb="3">
      <t>ウツノミヤ</t>
    </rPh>
    <phoneticPr fontId="1"/>
  </si>
  <si>
    <t>栃木、足利</t>
    <rPh sb="0" eb="2">
      <t>トチギ</t>
    </rPh>
    <rPh sb="3" eb="5">
      <t>アシカガ</t>
    </rPh>
    <phoneticPr fontId="1"/>
  </si>
  <si>
    <r>
      <rPr>
        <b/>
        <sz val="9"/>
        <color rgb="FFFF0000"/>
        <rFont val="ＭＳ Ｐゴシック"/>
        <family val="3"/>
        <charset val="128"/>
      </rPr>
      <t>峠</t>
    </r>
    <r>
      <rPr>
        <b/>
        <sz val="9"/>
        <color rgb="FF002060"/>
        <rFont val="ＭＳ Ｐゴシック"/>
        <family val="3"/>
        <charset val="128"/>
      </rPr>
      <t>：立花峠　</t>
    </r>
    <r>
      <rPr>
        <b/>
        <sz val="9"/>
        <color rgb="FFFF0000"/>
        <rFont val="ＭＳ Ｐゴシック"/>
        <family val="3"/>
        <charset val="128"/>
      </rPr>
      <t>名湯</t>
    </r>
    <r>
      <rPr>
        <b/>
        <sz val="9"/>
        <color rgb="FF002060"/>
        <rFont val="ＭＳ Ｐゴシック"/>
        <family val="3"/>
        <charset val="128"/>
      </rPr>
      <t>：赤倉温泉　</t>
    </r>
    <r>
      <rPr>
        <b/>
        <sz val="9"/>
        <color rgb="FFFF0000"/>
        <rFont val="ＭＳ Ｐゴシック"/>
        <family val="3"/>
        <charset val="128"/>
      </rPr>
      <t>峠</t>
    </r>
    <r>
      <rPr>
        <b/>
        <sz val="9"/>
        <color rgb="FF002060"/>
        <rFont val="ＭＳ Ｐゴシック"/>
        <family val="3"/>
        <charset val="128"/>
      </rPr>
      <t>：山刀伐峠　</t>
    </r>
    <r>
      <rPr>
        <b/>
        <sz val="9"/>
        <color rgb="FFFF0000"/>
        <rFont val="ＭＳ Ｐゴシック"/>
        <family val="3"/>
        <charset val="128"/>
      </rPr>
      <t>名湯</t>
    </r>
    <r>
      <rPr>
        <b/>
        <sz val="9"/>
        <color rgb="FF002060"/>
        <rFont val="ＭＳ Ｐゴシック"/>
        <family val="3"/>
        <charset val="128"/>
      </rPr>
      <t>：銀山温泉　</t>
    </r>
    <r>
      <rPr>
        <b/>
        <sz val="9"/>
        <color rgb="FFFF0000"/>
        <rFont val="ＭＳ Ｐゴシック"/>
        <family val="3"/>
        <charset val="128"/>
      </rPr>
      <t>かおり風景</t>
    </r>
    <r>
      <rPr>
        <b/>
        <sz val="9"/>
        <color rgb="FF002060"/>
        <rFont val="ＭＳ Ｐゴシック"/>
        <family val="3"/>
        <charset val="128"/>
      </rPr>
      <t>：大石田町そばの里</t>
    </r>
    <rPh sb="0" eb="1">
      <t>トウゲ</t>
    </rPh>
    <rPh sb="2" eb="4">
      <t>タチバナ</t>
    </rPh>
    <rPh sb="4" eb="5">
      <t>トウゲ</t>
    </rPh>
    <rPh sb="6" eb="8">
      <t>メイトウ</t>
    </rPh>
    <rPh sb="9" eb="11">
      <t>アカクラ</t>
    </rPh>
    <rPh sb="11" eb="13">
      <t>オンセン</t>
    </rPh>
    <rPh sb="14" eb="15">
      <t>トウゲ</t>
    </rPh>
    <rPh sb="16" eb="17">
      <t>ヤマ</t>
    </rPh>
    <rPh sb="17" eb="18">
      <t>カタナ</t>
    </rPh>
    <rPh sb="18" eb="19">
      <t>バツ</t>
    </rPh>
    <rPh sb="19" eb="20">
      <t>トウゲ</t>
    </rPh>
    <rPh sb="21" eb="23">
      <t>メイトウ</t>
    </rPh>
    <rPh sb="24" eb="26">
      <t>ギンザン</t>
    </rPh>
    <rPh sb="26" eb="28">
      <t>オンセン</t>
    </rPh>
    <rPh sb="32" eb="34">
      <t>フウケイ</t>
    </rPh>
    <rPh sb="35" eb="37">
      <t>オオイシ</t>
    </rPh>
    <rPh sb="37" eb="38">
      <t>タ</t>
    </rPh>
    <rPh sb="38" eb="39">
      <t>マチ</t>
    </rPh>
    <rPh sb="42" eb="43">
      <t>サト</t>
    </rPh>
    <phoneticPr fontId="1"/>
  </si>
  <si>
    <r>
      <rPr>
        <b/>
        <sz val="9"/>
        <color rgb="FFFF0000"/>
        <rFont val="ＭＳ Ｐゴシック"/>
        <family val="3"/>
        <charset val="128"/>
      </rPr>
      <t>名湯</t>
    </r>
    <r>
      <rPr>
        <b/>
        <sz val="9"/>
        <color rgb="FF002060"/>
        <rFont val="ＭＳ Ｐゴシック"/>
        <family val="3"/>
        <charset val="128"/>
      </rPr>
      <t>：瀬見温泉　</t>
    </r>
    <r>
      <rPr>
        <b/>
        <sz val="9"/>
        <color rgb="FFFF0000"/>
        <rFont val="ＭＳ Ｐゴシック"/>
        <family val="3"/>
        <charset val="128"/>
      </rPr>
      <t>むら景観</t>
    </r>
    <r>
      <rPr>
        <b/>
        <sz val="9"/>
        <color rgb="FF002060"/>
        <rFont val="ＭＳ Ｐゴシック"/>
        <family val="3"/>
        <charset val="128"/>
      </rPr>
      <t>：金山町（金山）　</t>
    </r>
    <r>
      <rPr>
        <b/>
        <sz val="9"/>
        <color rgb="FFFF0000"/>
        <rFont val="ＭＳ Ｐゴシック"/>
        <family val="3"/>
        <charset val="128"/>
      </rPr>
      <t>森の巨人</t>
    </r>
    <r>
      <rPr>
        <b/>
        <sz val="9"/>
        <color rgb="FF002060"/>
        <rFont val="ＭＳ Ｐゴシック"/>
        <family val="3"/>
        <charset val="128"/>
      </rPr>
      <t>：滝ノ沢の一本杉　</t>
    </r>
    <r>
      <rPr>
        <b/>
        <sz val="9"/>
        <color rgb="FFFF0000"/>
        <rFont val="ＭＳ Ｐゴシック"/>
        <family val="3"/>
        <charset val="128"/>
      </rPr>
      <t>森の巨人</t>
    </r>
    <r>
      <rPr>
        <b/>
        <sz val="9"/>
        <color rgb="FF002060"/>
        <rFont val="ＭＳ Ｐゴシック"/>
        <family val="3"/>
        <charset val="128"/>
      </rPr>
      <t xml:space="preserve">：岩神権現のクロベ
</t>
    </r>
    <r>
      <rPr>
        <b/>
        <sz val="9"/>
        <color rgb="FFFF0000"/>
        <rFont val="ＭＳ Ｐゴシック"/>
        <family val="3"/>
        <charset val="128"/>
      </rPr>
      <t>棚田</t>
    </r>
    <r>
      <rPr>
        <b/>
        <sz val="9"/>
        <color rgb="FF002060"/>
        <rFont val="ＭＳ Ｐゴシック"/>
        <family val="3"/>
        <charset val="128"/>
      </rPr>
      <t>：大蔵四ｹ村　</t>
    </r>
    <r>
      <rPr>
        <b/>
        <sz val="9"/>
        <color rgb="FFFF0000"/>
        <rFont val="ＭＳ Ｐゴシック"/>
        <family val="3"/>
        <charset val="128"/>
      </rPr>
      <t>自然</t>
    </r>
    <r>
      <rPr>
        <b/>
        <sz val="9"/>
        <color rgb="FF002060"/>
        <rFont val="ＭＳ Ｐゴシック"/>
        <family val="3"/>
        <charset val="128"/>
      </rPr>
      <t>：今神山　</t>
    </r>
    <r>
      <rPr>
        <b/>
        <sz val="9"/>
        <color rgb="FFFF0000"/>
        <rFont val="ＭＳ Ｐゴシック"/>
        <family val="3"/>
        <charset val="128"/>
      </rPr>
      <t>渓谷</t>
    </r>
    <r>
      <rPr>
        <b/>
        <sz val="9"/>
        <color rgb="FF002060"/>
        <rFont val="ＭＳ Ｐゴシック"/>
        <family val="3"/>
        <charset val="128"/>
      </rPr>
      <t>：最上峡　</t>
    </r>
    <r>
      <rPr>
        <b/>
        <sz val="9"/>
        <color rgb="FFFF0000"/>
        <rFont val="ＭＳ Ｐゴシック"/>
        <family val="3"/>
        <charset val="128"/>
      </rPr>
      <t>滝</t>
    </r>
    <r>
      <rPr>
        <b/>
        <sz val="9"/>
        <color rgb="FF002060"/>
        <rFont val="ＭＳ Ｐゴシック"/>
        <family val="3"/>
        <charset val="128"/>
      </rPr>
      <t>：白糸の滝　</t>
    </r>
    <r>
      <rPr>
        <b/>
        <sz val="9"/>
        <color rgb="FFFF0000"/>
        <rFont val="ＭＳ Ｐゴシック"/>
        <family val="3"/>
        <charset val="128"/>
      </rPr>
      <t>巨木</t>
    </r>
    <r>
      <rPr>
        <b/>
        <sz val="9"/>
        <color rgb="FF002060"/>
        <rFont val="ＭＳ Ｐゴシック"/>
        <family val="3"/>
        <charset val="128"/>
      </rPr>
      <t xml:space="preserve">：小林不動スギ　
</t>
    </r>
    <r>
      <rPr>
        <b/>
        <sz val="9"/>
        <color rgb="FFFF0000"/>
        <rFont val="ＭＳ Ｐゴシック"/>
        <family val="3"/>
        <charset val="128"/>
      </rPr>
      <t>遊歩、夜景</t>
    </r>
    <r>
      <rPr>
        <b/>
        <sz val="9"/>
        <color rgb="FF002060"/>
        <rFont val="ＭＳ Ｐゴシック"/>
        <family val="3"/>
        <charset val="128"/>
      </rPr>
      <t>：眺海の森　</t>
    </r>
    <r>
      <rPr>
        <b/>
        <sz val="9"/>
        <color rgb="FFFF0000"/>
        <rFont val="ＭＳ Ｐゴシック"/>
        <family val="3"/>
        <charset val="128"/>
      </rPr>
      <t>音風景</t>
    </r>
    <r>
      <rPr>
        <b/>
        <sz val="9"/>
        <color rgb="FF002060"/>
        <rFont val="ＭＳ Ｐゴシック"/>
        <family val="3"/>
        <charset val="128"/>
      </rPr>
      <t>：最上川河口の白鳥　</t>
    </r>
    <r>
      <rPr>
        <b/>
        <sz val="9"/>
        <color rgb="FFFF0000"/>
        <rFont val="ＭＳ Ｐゴシック"/>
        <family val="3"/>
        <charset val="128"/>
      </rPr>
      <t>都市公園</t>
    </r>
    <r>
      <rPr>
        <b/>
        <sz val="9"/>
        <color rgb="FF002060"/>
        <rFont val="ＭＳ Ｐゴシック"/>
        <family val="3"/>
        <charset val="128"/>
      </rPr>
      <t>：日和山公園　</t>
    </r>
    <r>
      <rPr>
        <b/>
        <sz val="9"/>
        <color rgb="FFFF0000"/>
        <rFont val="ＭＳ Ｐゴシック"/>
        <family val="3"/>
        <charset val="128"/>
      </rPr>
      <t>夕日</t>
    </r>
    <r>
      <rPr>
        <b/>
        <sz val="9"/>
        <color rgb="FF002060"/>
        <rFont val="ＭＳ Ｐゴシック"/>
        <family val="3"/>
        <charset val="128"/>
      </rPr>
      <t xml:space="preserve">：酒田市
</t>
    </r>
    <r>
      <rPr>
        <b/>
        <sz val="9"/>
        <color rgb="FFFF0000"/>
        <rFont val="ＭＳ Ｐゴシック"/>
        <family val="3"/>
        <charset val="128"/>
      </rPr>
      <t>夕日</t>
    </r>
    <r>
      <rPr>
        <b/>
        <sz val="9"/>
        <color rgb="FF002060"/>
        <rFont val="ＭＳ Ｐゴシック"/>
        <family val="3"/>
        <charset val="128"/>
      </rPr>
      <t>：鶴岡市　</t>
    </r>
    <r>
      <rPr>
        <b/>
        <sz val="9"/>
        <color rgb="FFFF0000"/>
        <rFont val="ＭＳ Ｐゴシック"/>
        <family val="3"/>
        <charset val="128"/>
      </rPr>
      <t>森林浴の森</t>
    </r>
    <r>
      <rPr>
        <b/>
        <sz val="9"/>
        <color rgb="FF002060"/>
        <rFont val="ＭＳ Ｐゴシック"/>
        <family val="3"/>
        <charset val="128"/>
      </rPr>
      <t>：高舘山自然休養林　</t>
    </r>
    <r>
      <rPr>
        <b/>
        <sz val="9"/>
        <color rgb="FFFF0000"/>
        <rFont val="ＭＳ Ｐゴシック"/>
        <family val="3"/>
        <charset val="128"/>
      </rPr>
      <t>渚、快水浴</t>
    </r>
    <r>
      <rPr>
        <b/>
        <sz val="9"/>
        <color rgb="FF002060"/>
        <rFont val="ＭＳ Ｐゴシック"/>
        <family val="3"/>
        <charset val="128"/>
      </rPr>
      <t>：由良海岸　</t>
    </r>
    <r>
      <rPr>
        <b/>
        <sz val="9"/>
        <color rgb="FFFF0000"/>
        <rFont val="ＭＳ Ｐゴシック"/>
        <family val="3"/>
        <charset val="128"/>
      </rPr>
      <t>快水浴</t>
    </r>
    <r>
      <rPr>
        <b/>
        <sz val="9"/>
        <color rgb="FF002060"/>
        <rFont val="ＭＳ Ｐゴシック"/>
        <family val="3"/>
        <charset val="128"/>
      </rPr>
      <t xml:space="preserve">：鼠ケ関
</t>
    </r>
    <r>
      <rPr>
        <b/>
        <sz val="9"/>
        <color rgb="FF00B050"/>
        <rFont val="ＭＳ Ｐゴシック"/>
        <family val="3"/>
        <charset val="128"/>
      </rPr>
      <t>※滝ノ沢の一本杉と今神山は林道入口まで（いずれも林道は砂利道の悪路）</t>
    </r>
    <rPh sb="0" eb="2">
      <t>メイトウ</t>
    </rPh>
    <rPh sb="3" eb="4">
      <t>セ</t>
    </rPh>
    <rPh sb="4" eb="5">
      <t>ミ</t>
    </rPh>
    <rPh sb="5" eb="7">
      <t>オンセン</t>
    </rPh>
    <rPh sb="10" eb="12">
      <t>ケイカン</t>
    </rPh>
    <rPh sb="13" eb="15">
      <t>カナヤマ</t>
    </rPh>
    <rPh sb="15" eb="16">
      <t>チョウ</t>
    </rPh>
    <rPh sb="17" eb="19">
      <t>カナヤマ</t>
    </rPh>
    <rPh sb="21" eb="22">
      <t>モリ</t>
    </rPh>
    <rPh sb="23" eb="25">
      <t>キョジン</t>
    </rPh>
    <rPh sb="26" eb="27">
      <t>タキ</t>
    </rPh>
    <rPh sb="28" eb="29">
      <t>サワ</t>
    </rPh>
    <rPh sb="30" eb="33">
      <t>イッポンスギ</t>
    </rPh>
    <rPh sb="34" eb="35">
      <t>モリ</t>
    </rPh>
    <rPh sb="36" eb="38">
      <t>キョジン</t>
    </rPh>
    <rPh sb="39" eb="41">
      <t>イワガミ</t>
    </rPh>
    <rPh sb="41" eb="43">
      <t>ゴンゲン</t>
    </rPh>
    <rPh sb="48" eb="50">
      <t>タナダ</t>
    </rPh>
    <rPh sb="51" eb="53">
      <t>オオクラ</t>
    </rPh>
    <rPh sb="53" eb="54">
      <t>４</t>
    </rPh>
    <rPh sb="55" eb="56">
      <t>ムラ</t>
    </rPh>
    <rPh sb="57" eb="59">
      <t>シゼン</t>
    </rPh>
    <rPh sb="60" eb="61">
      <t>イマ</t>
    </rPh>
    <rPh sb="61" eb="62">
      <t>カミ</t>
    </rPh>
    <rPh sb="62" eb="63">
      <t>ヤマ</t>
    </rPh>
    <rPh sb="64" eb="66">
      <t>ケイコク</t>
    </rPh>
    <rPh sb="67" eb="69">
      <t>モガミ</t>
    </rPh>
    <rPh sb="69" eb="70">
      <t>キョウ</t>
    </rPh>
    <rPh sb="71" eb="72">
      <t>タキ</t>
    </rPh>
    <rPh sb="73" eb="75">
      <t>シライト</t>
    </rPh>
    <rPh sb="76" eb="77">
      <t>タキ</t>
    </rPh>
    <rPh sb="78" eb="80">
      <t>キョボク</t>
    </rPh>
    <rPh sb="81" eb="83">
      <t>コバヤシ</t>
    </rPh>
    <rPh sb="83" eb="85">
      <t>フドウ</t>
    </rPh>
    <rPh sb="89" eb="91">
      <t>ユウホ</t>
    </rPh>
    <rPh sb="92" eb="94">
      <t>ヤケイ</t>
    </rPh>
    <rPh sb="95" eb="96">
      <t>ナガ</t>
    </rPh>
    <rPh sb="96" eb="97">
      <t>ウミ</t>
    </rPh>
    <rPh sb="98" eb="99">
      <t>モリ</t>
    </rPh>
    <rPh sb="100" eb="101">
      <t>オト</t>
    </rPh>
    <rPh sb="101" eb="103">
      <t>フウケイ</t>
    </rPh>
    <rPh sb="104" eb="106">
      <t>モガミ</t>
    </rPh>
    <rPh sb="106" eb="107">
      <t>ガワ</t>
    </rPh>
    <rPh sb="107" eb="109">
      <t>カコウ</t>
    </rPh>
    <rPh sb="110" eb="112">
      <t>ハクチョウ</t>
    </rPh>
    <rPh sb="113" eb="115">
      <t>トシ</t>
    </rPh>
    <rPh sb="115" eb="117">
      <t>コウエン</t>
    </rPh>
    <rPh sb="118" eb="121">
      <t>ヒワヤマ</t>
    </rPh>
    <rPh sb="121" eb="123">
      <t>コウエン</t>
    </rPh>
    <rPh sb="124" eb="126">
      <t>ユウヒ</t>
    </rPh>
    <rPh sb="127" eb="130">
      <t>サカタシ</t>
    </rPh>
    <rPh sb="131" eb="133">
      <t>ユウヒ</t>
    </rPh>
    <rPh sb="134" eb="137">
      <t>ツルオカシ</t>
    </rPh>
    <rPh sb="138" eb="141">
      <t>シンリンヨク</t>
    </rPh>
    <rPh sb="142" eb="143">
      <t>モリ</t>
    </rPh>
    <rPh sb="144" eb="146">
      <t>タカタテ</t>
    </rPh>
    <rPh sb="146" eb="147">
      <t>ヤマ</t>
    </rPh>
    <rPh sb="147" eb="151">
      <t>シゼンキュウヨウ</t>
    </rPh>
    <rPh sb="151" eb="152">
      <t>ハヤシ</t>
    </rPh>
    <rPh sb="153" eb="154">
      <t>ナギサ</t>
    </rPh>
    <rPh sb="155" eb="156">
      <t>ココロヨ</t>
    </rPh>
    <rPh sb="156" eb="158">
      <t>スイヨク</t>
    </rPh>
    <rPh sb="159" eb="161">
      <t>ユラ</t>
    </rPh>
    <rPh sb="161" eb="163">
      <t>カイガン</t>
    </rPh>
    <rPh sb="164" eb="165">
      <t>ココロヨ</t>
    </rPh>
    <rPh sb="165" eb="167">
      <t>スイヨク</t>
    </rPh>
    <rPh sb="168" eb="169">
      <t>ネズミ</t>
    </rPh>
    <rPh sb="170" eb="171">
      <t>セキ</t>
    </rPh>
    <rPh sb="173" eb="174">
      <t>タキ</t>
    </rPh>
    <rPh sb="175" eb="176">
      <t>サワ</t>
    </rPh>
    <rPh sb="185" eb="187">
      <t>リンドウ</t>
    </rPh>
    <rPh sb="187" eb="189">
      <t>イリグチ</t>
    </rPh>
    <rPh sb="196" eb="198">
      <t>リンドウ</t>
    </rPh>
    <rPh sb="199" eb="202">
      <t>ジャリミチ</t>
    </rPh>
    <rPh sb="203" eb="205">
      <t>アクロ</t>
    </rPh>
    <phoneticPr fontId="1"/>
  </si>
  <si>
    <r>
      <rPr>
        <b/>
        <sz val="9"/>
        <color rgb="FFFF0000"/>
        <rFont val="ＭＳ Ｐゴシック"/>
        <family val="3"/>
        <charset val="128"/>
      </rPr>
      <t>音風景</t>
    </r>
    <r>
      <rPr>
        <b/>
        <sz val="9"/>
        <color rgb="FF002060"/>
        <rFont val="ＭＳ Ｐゴシック"/>
        <family val="3"/>
        <charset val="128"/>
      </rPr>
      <t>：松の勧進のほら貝　</t>
    </r>
    <r>
      <rPr>
        <b/>
        <sz val="9"/>
        <color rgb="FFFF0000"/>
        <rFont val="ＭＳ Ｐゴシック"/>
        <family val="3"/>
        <charset val="128"/>
      </rPr>
      <t>桜名所</t>
    </r>
    <r>
      <rPr>
        <b/>
        <sz val="9"/>
        <color rgb="FF002060"/>
        <rFont val="ＭＳ Ｐゴシック"/>
        <family val="3"/>
        <charset val="128"/>
      </rPr>
      <t>：鶴岡公園　</t>
    </r>
    <r>
      <rPr>
        <b/>
        <sz val="9"/>
        <color rgb="FFFF0000"/>
        <rFont val="ＭＳ Ｐゴシック"/>
        <family val="3"/>
        <charset val="128"/>
      </rPr>
      <t>名勝</t>
    </r>
    <r>
      <rPr>
        <b/>
        <sz val="9"/>
        <color rgb="FF002060"/>
        <rFont val="ＭＳ Ｐゴシック"/>
        <family val="3"/>
        <charset val="128"/>
      </rPr>
      <t>：金峯山　</t>
    </r>
    <r>
      <rPr>
        <b/>
        <sz val="9"/>
        <color rgb="FFFF0000"/>
        <rFont val="ＭＳ Ｐゴシック"/>
        <family val="3"/>
        <charset val="128"/>
      </rPr>
      <t>歴史の道</t>
    </r>
    <r>
      <rPr>
        <b/>
        <sz val="9"/>
        <color rgb="FF002060"/>
        <rFont val="ＭＳ Ｐゴシック"/>
        <family val="3"/>
        <charset val="128"/>
      </rPr>
      <t xml:space="preserve">：出羽三山登拝道　
</t>
    </r>
    <r>
      <rPr>
        <b/>
        <sz val="9"/>
        <color rgb="FFFF0000"/>
        <rFont val="ＭＳ Ｐゴシック"/>
        <family val="3"/>
        <charset val="128"/>
      </rPr>
      <t>国宝</t>
    </r>
    <r>
      <rPr>
        <b/>
        <sz val="9"/>
        <color rgb="FF002060"/>
        <rFont val="ＭＳ Ｐゴシック"/>
        <family val="3"/>
        <charset val="128"/>
      </rPr>
      <t>：羽黒山五重塔　</t>
    </r>
    <r>
      <rPr>
        <b/>
        <sz val="9"/>
        <color rgb="FFFF0000"/>
        <rFont val="ＭＳ Ｐゴシック"/>
        <family val="3"/>
        <charset val="128"/>
      </rPr>
      <t>神社</t>
    </r>
    <r>
      <rPr>
        <b/>
        <sz val="9"/>
        <color rgb="FF002060"/>
        <rFont val="ＭＳ Ｐゴシック"/>
        <family val="3"/>
        <charset val="128"/>
      </rPr>
      <t>：月山神社　</t>
    </r>
    <r>
      <rPr>
        <b/>
        <sz val="9"/>
        <color rgb="FFFF0000"/>
        <rFont val="ＭＳ Ｐゴシック"/>
        <family val="3"/>
        <charset val="128"/>
      </rPr>
      <t>かおり風景</t>
    </r>
    <r>
      <rPr>
        <b/>
        <sz val="9"/>
        <color rgb="FF002060"/>
        <rFont val="ＭＳ Ｐゴシック"/>
        <family val="3"/>
        <charset val="128"/>
      </rPr>
      <t>：羽黒山南谷の苔　</t>
    </r>
    <r>
      <rPr>
        <b/>
        <sz val="9"/>
        <color rgb="FFFF0000"/>
        <rFont val="ＭＳ Ｐゴシック"/>
        <family val="3"/>
        <charset val="128"/>
      </rPr>
      <t>名山、絶景、秘境、風景</t>
    </r>
    <r>
      <rPr>
        <b/>
        <sz val="9"/>
        <color rgb="FF002060"/>
        <rFont val="ＭＳ Ｐゴシック"/>
        <family val="3"/>
        <charset val="128"/>
      </rPr>
      <t xml:space="preserve">：月山　
</t>
    </r>
    <r>
      <rPr>
        <b/>
        <sz val="9"/>
        <color rgb="FFFF0000"/>
        <rFont val="ＭＳ Ｐゴシック"/>
        <family val="3"/>
        <charset val="128"/>
      </rPr>
      <t>滝</t>
    </r>
    <r>
      <rPr>
        <b/>
        <sz val="9"/>
        <color rgb="FF002060"/>
        <rFont val="ＭＳ Ｐゴシック"/>
        <family val="3"/>
        <charset val="128"/>
      </rPr>
      <t>：七つ滝　</t>
    </r>
    <r>
      <rPr>
        <b/>
        <sz val="9"/>
        <color rgb="FFFF0000"/>
        <rFont val="ＭＳ Ｐゴシック"/>
        <family val="3"/>
        <charset val="128"/>
      </rPr>
      <t>名水</t>
    </r>
    <r>
      <rPr>
        <b/>
        <sz val="9"/>
        <color rgb="FF002060"/>
        <rFont val="ＭＳ Ｐゴシック"/>
        <family val="3"/>
        <charset val="128"/>
      </rPr>
      <t>：月山山麓湧水群　</t>
    </r>
    <r>
      <rPr>
        <b/>
        <sz val="9"/>
        <color rgb="FFFF0000"/>
        <rFont val="ＭＳ Ｐゴシック"/>
        <family val="3"/>
        <charset val="128"/>
      </rPr>
      <t>道</t>
    </r>
    <r>
      <rPr>
        <b/>
        <sz val="9"/>
        <color rgb="FF002060"/>
        <rFont val="ＭＳ Ｐゴシック"/>
        <family val="3"/>
        <charset val="128"/>
      </rPr>
      <t>：月山花笠ライン　</t>
    </r>
    <r>
      <rPr>
        <b/>
        <sz val="9"/>
        <color rgb="FFFF0000"/>
        <rFont val="ＭＳ Ｐゴシック"/>
        <family val="3"/>
        <charset val="128"/>
      </rPr>
      <t>百寺</t>
    </r>
    <r>
      <rPr>
        <b/>
        <sz val="9"/>
        <color rgb="FF002060"/>
        <rFont val="ＭＳ Ｐゴシック"/>
        <family val="3"/>
        <charset val="128"/>
      </rPr>
      <t>：慈恩寺</t>
    </r>
    <rPh sb="0" eb="3">
      <t>オトフウケイ</t>
    </rPh>
    <rPh sb="4" eb="5">
      <t>マツ</t>
    </rPh>
    <rPh sb="6" eb="8">
      <t>カンジン</t>
    </rPh>
    <rPh sb="11" eb="12">
      <t>ガイ</t>
    </rPh>
    <rPh sb="13" eb="16">
      <t>サクラメイショ</t>
    </rPh>
    <rPh sb="17" eb="19">
      <t>ツルオカ</t>
    </rPh>
    <rPh sb="19" eb="21">
      <t>コウエン</t>
    </rPh>
    <rPh sb="29" eb="31">
      <t>レキシ</t>
    </rPh>
    <rPh sb="32" eb="33">
      <t>ミチ</t>
    </rPh>
    <rPh sb="34" eb="38">
      <t>デワサンザン</t>
    </rPh>
    <rPh sb="38" eb="39">
      <t>ノボ</t>
    </rPh>
    <rPh sb="39" eb="40">
      <t>ハイ</t>
    </rPh>
    <rPh sb="40" eb="41">
      <t>ミチ</t>
    </rPh>
    <rPh sb="43" eb="45">
      <t>コクホウ</t>
    </rPh>
    <rPh sb="46" eb="48">
      <t>ハグロ</t>
    </rPh>
    <rPh sb="48" eb="49">
      <t>ヤマ</t>
    </rPh>
    <rPh sb="49" eb="52">
      <t>ゴジュウノトウ</t>
    </rPh>
    <rPh sb="53" eb="55">
      <t>ジンジャ</t>
    </rPh>
    <rPh sb="56" eb="58">
      <t>ガッサン</t>
    </rPh>
    <rPh sb="58" eb="60">
      <t>ジンジャ</t>
    </rPh>
    <rPh sb="64" eb="66">
      <t>フウケイ</t>
    </rPh>
    <rPh sb="67" eb="69">
      <t>ハグロ</t>
    </rPh>
    <rPh sb="69" eb="70">
      <t>ヤマ</t>
    </rPh>
    <rPh sb="70" eb="71">
      <t>ミナミ</t>
    </rPh>
    <rPh sb="71" eb="72">
      <t>タニ</t>
    </rPh>
    <rPh sb="73" eb="74">
      <t>コケ</t>
    </rPh>
    <rPh sb="75" eb="77">
      <t>メイザン</t>
    </rPh>
    <rPh sb="78" eb="80">
      <t>ゼッケイ</t>
    </rPh>
    <rPh sb="81" eb="83">
      <t>ヒキョウ</t>
    </rPh>
    <rPh sb="84" eb="86">
      <t>フウケイ</t>
    </rPh>
    <rPh sb="87" eb="89">
      <t>ガッサン</t>
    </rPh>
    <rPh sb="91" eb="92">
      <t>タキ</t>
    </rPh>
    <rPh sb="93" eb="94">
      <t>ナナ</t>
    </rPh>
    <rPh sb="95" eb="96">
      <t>タキ</t>
    </rPh>
    <rPh sb="97" eb="99">
      <t>メイスイ</t>
    </rPh>
    <rPh sb="100" eb="102">
      <t>ガッサン</t>
    </rPh>
    <rPh sb="102" eb="104">
      <t>サンロク</t>
    </rPh>
    <rPh sb="104" eb="106">
      <t>ユウスイ</t>
    </rPh>
    <rPh sb="106" eb="107">
      <t>グン</t>
    </rPh>
    <rPh sb="108" eb="109">
      <t>ミチ</t>
    </rPh>
    <rPh sb="110" eb="112">
      <t>ガッサン</t>
    </rPh>
    <rPh sb="112" eb="114">
      <t>ハナガサ</t>
    </rPh>
    <rPh sb="118" eb="119">
      <t>ヒャク</t>
    </rPh>
    <rPh sb="119" eb="120">
      <t>デラ</t>
    </rPh>
    <rPh sb="121" eb="124">
      <t>ジオンジ</t>
    </rPh>
    <phoneticPr fontId="1"/>
  </si>
  <si>
    <r>
      <rPr>
        <b/>
        <sz val="9"/>
        <color rgb="FFFF0000"/>
        <rFont val="ＭＳ Ｐゴシック"/>
        <family val="3"/>
        <charset val="128"/>
      </rPr>
      <t>名勝</t>
    </r>
    <r>
      <rPr>
        <b/>
        <sz val="9"/>
        <color rgb="FF002060"/>
        <rFont val="ＭＳ Ｐゴシック"/>
        <family val="3"/>
        <charset val="128"/>
      </rPr>
      <t>：大沼の浮島　</t>
    </r>
    <r>
      <rPr>
        <b/>
        <sz val="9"/>
        <color rgb="FFFF0000"/>
        <rFont val="ＭＳ Ｐゴシック"/>
        <family val="3"/>
        <charset val="128"/>
      </rPr>
      <t>棚田</t>
    </r>
    <r>
      <rPr>
        <b/>
        <sz val="9"/>
        <color rgb="FF002060"/>
        <rFont val="ＭＳ Ｐゴシック"/>
        <family val="3"/>
        <charset val="128"/>
      </rPr>
      <t>：朝日甚平　</t>
    </r>
    <r>
      <rPr>
        <b/>
        <sz val="9"/>
        <color rgb="FFFF0000"/>
        <rFont val="ＭＳ Ｐゴシック"/>
        <family val="3"/>
        <charset val="128"/>
      </rPr>
      <t>自然</t>
    </r>
    <r>
      <rPr>
        <b/>
        <sz val="9"/>
        <color rgb="FF002060"/>
        <rFont val="ＭＳ Ｐゴシック"/>
        <family val="3"/>
        <charset val="128"/>
      </rPr>
      <t>：朝日川ブナ林　</t>
    </r>
    <r>
      <rPr>
        <b/>
        <sz val="9"/>
        <color rgb="FFFF0000"/>
        <rFont val="ＭＳ Ｐゴシック"/>
        <family val="3"/>
        <charset val="128"/>
      </rPr>
      <t>名山</t>
    </r>
    <r>
      <rPr>
        <b/>
        <sz val="9"/>
        <color rgb="FF002060"/>
        <rFont val="ＭＳ Ｐゴシック"/>
        <family val="3"/>
        <charset val="128"/>
      </rPr>
      <t>：朝日岳　</t>
    </r>
    <r>
      <rPr>
        <b/>
        <sz val="9"/>
        <color rgb="FFFF0000"/>
        <rFont val="ＭＳ Ｐゴシック"/>
        <family val="3"/>
        <charset val="128"/>
      </rPr>
      <t>むら景観</t>
    </r>
    <r>
      <rPr>
        <b/>
        <sz val="9"/>
        <color rgb="FF002060"/>
        <rFont val="ＭＳ Ｐゴシック"/>
        <family val="3"/>
        <charset val="128"/>
      </rPr>
      <t xml:space="preserve">：長井市（平野）
</t>
    </r>
    <r>
      <rPr>
        <b/>
        <sz val="9"/>
        <color rgb="FFFF0000"/>
        <rFont val="ＭＳ Ｐゴシック"/>
        <family val="3"/>
        <charset val="128"/>
      </rPr>
      <t>歴史の道</t>
    </r>
    <r>
      <rPr>
        <b/>
        <sz val="9"/>
        <color rgb="FF002060"/>
        <rFont val="ＭＳ Ｐゴシック"/>
        <family val="3"/>
        <charset val="128"/>
      </rPr>
      <t>：越後米沢街道　</t>
    </r>
    <r>
      <rPr>
        <b/>
        <sz val="9"/>
        <color rgb="FFFF0000"/>
        <rFont val="ＭＳ Ｐゴシック"/>
        <family val="3"/>
        <charset val="128"/>
      </rPr>
      <t>渓谷</t>
    </r>
    <r>
      <rPr>
        <b/>
        <sz val="9"/>
        <color rgb="FF002060"/>
        <rFont val="ＭＳ Ｐゴシック"/>
        <family val="3"/>
        <charset val="128"/>
      </rPr>
      <t>：赤芝峡　</t>
    </r>
    <r>
      <rPr>
        <b/>
        <sz val="9"/>
        <color rgb="FFFF0000"/>
        <rFont val="ＭＳ Ｐゴシック"/>
        <family val="3"/>
        <charset val="128"/>
      </rPr>
      <t>棚田</t>
    </r>
    <r>
      <rPr>
        <b/>
        <sz val="9"/>
        <color rgb="FF002060"/>
        <rFont val="ＭＳ Ｐゴシック"/>
        <family val="3"/>
        <charset val="128"/>
      </rPr>
      <t>：山辺大藪　</t>
    </r>
    <r>
      <rPr>
        <b/>
        <sz val="9"/>
        <color rgb="FFFF0000"/>
        <rFont val="ＭＳ Ｐゴシック"/>
        <family val="3"/>
        <charset val="128"/>
      </rPr>
      <t>名城、都市公園</t>
    </r>
    <r>
      <rPr>
        <b/>
        <sz val="9"/>
        <color rgb="FF002060"/>
        <rFont val="ＭＳ Ｐゴシック"/>
        <family val="3"/>
        <charset val="128"/>
      </rPr>
      <t>：山形城　</t>
    </r>
    <r>
      <rPr>
        <b/>
        <sz val="9"/>
        <color rgb="FFFF0000"/>
        <rFont val="ＭＳ Ｐゴシック"/>
        <family val="3"/>
        <charset val="128"/>
      </rPr>
      <t>秘境、峠</t>
    </r>
    <r>
      <rPr>
        <b/>
        <sz val="9"/>
        <color rgb="FF002060"/>
        <rFont val="ＭＳ Ｐゴシック"/>
        <family val="3"/>
        <charset val="128"/>
      </rPr>
      <t>：笹谷峠</t>
    </r>
    <rPh sb="0" eb="2">
      <t>メイショウ</t>
    </rPh>
    <rPh sb="3" eb="5">
      <t>オオヌマ</t>
    </rPh>
    <rPh sb="6" eb="8">
      <t>ウキジマ</t>
    </rPh>
    <rPh sb="9" eb="11">
      <t>タナダ</t>
    </rPh>
    <rPh sb="12" eb="14">
      <t>アサヒ</t>
    </rPh>
    <rPh sb="14" eb="16">
      <t>ジンベイ</t>
    </rPh>
    <rPh sb="17" eb="19">
      <t>シゼン</t>
    </rPh>
    <rPh sb="20" eb="22">
      <t>アサヒ</t>
    </rPh>
    <rPh sb="22" eb="23">
      <t>ガワ</t>
    </rPh>
    <rPh sb="25" eb="26">
      <t>ハヤシ</t>
    </rPh>
    <rPh sb="27" eb="29">
      <t>メイザン</t>
    </rPh>
    <rPh sb="30" eb="32">
      <t>アサヒ</t>
    </rPh>
    <rPh sb="32" eb="33">
      <t>ダケ</t>
    </rPh>
    <rPh sb="36" eb="38">
      <t>ケイカン</t>
    </rPh>
    <rPh sb="39" eb="42">
      <t>ナガイシ</t>
    </rPh>
    <rPh sb="43" eb="45">
      <t>ヒラノ</t>
    </rPh>
    <rPh sb="47" eb="49">
      <t>レキシ</t>
    </rPh>
    <rPh sb="50" eb="51">
      <t>ミチ</t>
    </rPh>
    <rPh sb="52" eb="54">
      <t>エチゴ</t>
    </rPh>
    <rPh sb="54" eb="56">
      <t>ヨネザワ</t>
    </rPh>
    <rPh sb="56" eb="58">
      <t>カイドウ</t>
    </rPh>
    <rPh sb="59" eb="61">
      <t>ケイコク</t>
    </rPh>
    <rPh sb="62" eb="63">
      <t>アカ</t>
    </rPh>
    <rPh sb="63" eb="64">
      <t>シバ</t>
    </rPh>
    <rPh sb="64" eb="65">
      <t>キョウ</t>
    </rPh>
    <rPh sb="66" eb="68">
      <t>タナダ</t>
    </rPh>
    <rPh sb="69" eb="71">
      <t>ヤマベ</t>
    </rPh>
    <rPh sb="71" eb="73">
      <t>オオヤブ</t>
    </rPh>
    <rPh sb="74" eb="76">
      <t>メイジョウ</t>
    </rPh>
    <rPh sb="77" eb="79">
      <t>トシ</t>
    </rPh>
    <rPh sb="79" eb="81">
      <t>コウエン</t>
    </rPh>
    <rPh sb="82" eb="84">
      <t>ヤマガタ</t>
    </rPh>
    <rPh sb="84" eb="85">
      <t>シロ</t>
    </rPh>
    <rPh sb="86" eb="88">
      <t>ヒキョウ</t>
    </rPh>
    <rPh sb="89" eb="90">
      <t>トウゲ</t>
    </rPh>
    <rPh sb="91" eb="92">
      <t>ササ</t>
    </rPh>
    <rPh sb="92" eb="93">
      <t>タニ</t>
    </rPh>
    <rPh sb="93" eb="94">
      <t>トウゲ</t>
    </rPh>
    <phoneticPr fontId="1"/>
  </si>
  <si>
    <t>蔵王</t>
    <rPh sb="0" eb="2">
      <t>ザオウ</t>
    </rPh>
    <phoneticPr fontId="1"/>
  </si>
  <si>
    <r>
      <rPr>
        <b/>
        <sz val="9"/>
        <color rgb="FFFF0000"/>
        <rFont val="ＭＳ Ｐゴシック"/>
        <family val="3"/>
        <charset val="128"/>
      </rPr>
      <t>むら景観</t>
    </r>
    <r>
      <rPr>
        <b/>
        <sz val="9"/>
        <color rgb="FF002060"/>
        <rFont val="ＭＳ Ｐゴシック"/>
        <family val="3"/>
        <charset val="128"/>
      </rPr>
      <t>：新地町（中島）　</t>
    </r>
    <r>
      <rPr>
        <b/>
        <sz val="9"/>
        <color rgb="FFFF0000"/>
        <rFont val="ＭＳ Ｐゴシック"/>
        <family val="3"/>
        <charset val="128"/>
      </rPr>
      <t>快水浴</t>
    </r>
    <r>
      <rPr>
        <b/>
        <sz val="9"/>
        <color rgb="FF002060"/>
        <rFont val="ＭＳ Ｐゴシック"/>
        <family val="3"/>
        <charset val="128"/>
      </rPr>
      <t>：原釜尾浜　</t>
    </r>
    <r>
      <rPr>
        <b/>
        <sz val="9"/>
        <color rgb="FFFF0000"/>
        <rFont val="ＭＳ Ｐゴシック"/>
        <family val="3"/>
        <charset val="128"/>
      </rPr>
      <t>渚</t>
    </r>
    <r>
      <rPr>
        <b/>
        <sz val="9"/>
        <color rgb="FF002060"/>
        <rFont val="ＭＳ Ｐゴシック"/>
        <family val="3"/>
        <charset val="128"/>
      </rPr>
      <t>：大洲海岸　</t>
    </r>
    <r>
      <rPr>
        <b/>
        <sz val="9"/>
        <color rgb="FFFF0000"/>
        <rFont val="ＭＳ Ｐゴシック"/>
        <family val="3"/>
        <charset val="128"/>
      </rPr>
      <t>白砂青松、日本百景</t>
    </r>
    <r>
      <rPr>
        <b/>
        <sz val="9"/>
        <color rgb="FF002060"/>
        <rFont val="ＭＳ Ｐゴシック"/>
        <family val="3"/>
        <charset val="128"/>
      </rPr>
      <t xml:space="preserve">：松川浦
</t>
    </r>
    <r>
      <rPr>
        <b/>
        <sz val="9"/>
        <color rgb="FFFF0000"/>
        <rFont val="ＭＳ Ｐゴシック"/>
        <family val="3"/>
        <charset val="128"/>
      </rPr>
      <t>むら景観</t>
    </r>
    <r>
      <rPr>
        <b/>
        <sz val="9"/>
        <color rgb="FF002060"/>
        <rFont val="ＭＳ Ｐゴシック"/>
        <family val="3"/>
        <charset val="128"/>
      </rPr>
      <t>：鹿島町（南矢形）　</t>
    </r>
    <r>
      <rPr>
        <b/>
        <sz val="9"/>
        <color rgb="FFFF0000"/>
        <rFont val="ＭＳ Ｐゴシック"/>
        <family val="3"/>
        <charset val="128"/>
      </rPr>
      <t>名勝</t>
    </r>
    <r>
      <rPr>
        <b/>
        <sz val="9"/>
        <color rgb="FF002060"/>
        <rFont val="ＭＳ Ｐゴシック"/>
        <family val="3"/>
        <charset val="128"/>
      </rPr>
      <t>：霊山　</t>
    </r>
    <r>
      <rPr>
        <b/>
        <sz val="9"/>
        <color rgb="FFFF0000"/>
        <rFont val="ＭＳ Ｐゴシック"/>
        <family val="3"/>
        <charset val="128"/>
      </rPr>
      <t>音風景</t>
    </r>
    <r>
      <rPr>
        <b/>
        <sz val="9"/>
        <color rgb="FF002060"/>
        <rFont val="ＭＳ Ｐゴシック"/>
        <family val="3"/>
        <charset val="128"/>
      </rPr>
      <t>：福島市小鳥の森　</t>
    </r>
    <r>
      <rPr>
        <b/>
        <sz val="9"/>
        <color rgb="FFFF0000"/>
        <rFont val="ＭＳ Ｐゴシック"/>
        <family val="3"/>
        <charset val="128"/>
      </rPr>
      <t>自然、夜景</t>
    </r>
    <r>
      <rPr>
        <b/>
        <sz val="9"/>
        <color rgb="FF002060"/>
        <rFont val="ＭＳ Ｐゴシック"/>
        <family val="3"/>
        <charset val="128"/>
      </rPr>
      <t>：信夫山　</t>
    </r>
    <r>
      <rPr>
        <b/>
        <sz val="9"/>
        <color rgb="FFFF0000"/>
        <rFont val="ＭＳ Ｐゴシック"/>
        <family val="3"/>
        <charset val="128"/>
      </rPr>
      <t>名湯</t>
    </r>
    <r>
      <rPr>
        <b/>
        <sz val="9"/>
        <color rgb="FF002060"/>
        <rFont val="ＭＳ Ｐゴシック"/>
        <family val="3"/>
        <charset val="128"/>
      </rPr>
      <t>：飯坂温泉</t>
    </r>
    <rPh sb="2" eb="4">
      <t>ケイカン</t>
    </rPh>
    <rPh sb="5" eb="7">
      <t>シンチ</t>
    </rPh>
    <rPh sb="7" eb="8">
      <t>マチ</t>
    </rPh>
    <rPh sb="9" eb="11">
      <t>ナカシマ</t>
    </rPh>
    <rPh sb="13" eb="14">
      <t>ココロヨ</t>
    </rPh>
    <rPh sb="14" eb="16">
      <t>スイヨク</t>
    </rPh>
    <rPh sb="17" eb="18">
      <t>ハラ</t>
    </rPh>
    <rPh sb="18" eb="19">
      <t>カマ</t>
    </rPh>
    <rPh sb="19" eb="20">
      <t>オ</t>
    </rPh>
    <rPh sb="20" eb="21">
      <t>ハマ</t>
    </rPh>
    <rPh sb="22" eb="23">
      <t>ナギサ</t>
    </rPh>
    <rPh sb="24" eb="26">
      <t>オオス</t>
    </rPh>
    <rPh sb="26" eb="28">
      <t>カイガン</t>
    </rPh>
    <rPh sb="29" eb="31">
      <t>シロスナ</t>
    </rPh>
    <rPh sb="31" eb="33">
      <t>アオマツ</t>
    </rPh>
    <rPh sb="34" eb="36">
      <t>ニホン</t>
    </rPh>
    <rPh sb="36" eb="38">
      <t>ヒャッケイ</t>
    </rPh>
    <rPh sb="39" eb="41">
      <t>マツカワ</t>
    </rPh>
    <rPh sb="41" eb="42">
      <t>ウラ</t>
    </rPh>
    <rPh sb="45" eb="47">
      <t>ケイカン</t>
    </rPh>
    <rPh sb="48" eb="51">
      <t>カシマチョウ</t>
    </rPh>
    <rPh sb="52" eb="53">
      <t>ミナミ</t>
    </rPh>
    <rPh sb="53" eb="55">
      <t>ヤガタ</t>
    </rPh>
    <rPh sb="57" eb="59">
      <t>メイショウ</t>
    </rPh>
    <rPh sb="60" eb="62">
      <t>レイザン</t>
    </rPh>
    <rPh sb="63" eb="64">
      <t>オト</t>
    </rPh>
    <rPh sb="75" eb="77">
      <t>シゼン</t>
    </rPh>
    <rPh sb="78" eb="80">
      <t>ヤケイ</t>
    </rPh>
    <rPh sb="81" eb="83">
      <t>ノブオ</t>
    </rPh>
    <rPh sb="83" eb="84">
      <t>ヤマ</t>
    </rPh>
    <phoneticPr fontId="1"/>
  </si>
  <si>
    <r>
      <rPr>
        <b/>
        <sz val="9"/>
        <color rgb="FFFF0000"/>
        <rFont val="ＭＳ Ｐゴシック"/>
        <family val="3"/>
        <charset val="128"/>
      </rPr>
      <t>歴史の道</t>
    </r>
    <r>
      <rPr>
        <b/>
        <sz val="9"/>
        <color rgb="FF002060"/>
        <rFont val="ＭＳ Ｐゴシック"/>
        <family val="3"/>
        <charset val="128"/>
      </rPr>
      <t>：佐渡路　</t>
    </r>
    <r>
      <rPr>
        <b/>
        <sz val="9"/>
        <color rgb="FFFF0000"/>
        <rFont val="ＭＳ Ｐゴシック"/>
        <family val="3"/>
        <charset val="128"/>
      </rPr>
      <t>遊歩</t>
    </r>
    <r>
      <rPr>
        <b/>
        <sz val="9"/>
        <color rgb="FF002060"/>
        <rFont val="ＭＳ Ｐゴシック"/>
        <family val="3"/>
        <charset val="128"/>
      </rPr>
      <t>：只見川周辺　</t>
    </r>
    <r>
      <rPr>
        <b/>
        <sz val="9"/>
        <color rgb="FFFF0000"/>
        <rFont val="ＭＳ Ｐゴシック"/>
        <family val="3"/>
        <charset val="128"/>
      </rPr>
      <t>歴史の道</t>
    </r>
    <r>
      <rPr>
        <b/>
        <sz val="9"/>
        <color rgb="FF002060"/>
        <rFont val="ＭＳ Ｐゴシック"/>
        <family val="3"/>
        <charset val="128"/>
      </rPr>
      <t>：八十里越　</t>
    </r>
    <r>
      <rPr>
        <b/>
        <sz val="9"/>
        <color rgb="FFFF0000"/>
        <rFont val="ＭＳ Ｐゴシック"/>
        <family val="3"/>
        <charset val="128"/>
      </rPr>
      <t>峠</t>
    </r>
    <r>
      <rPr>
        <b/>
        <sz val="9"/>
        <color rgb="FF002060"/>
        <rFont val="ＭＳ Ｐゴシック"/>
        <family val="3"/>
        <charset val="128"/>
      </rPr>
      <t>：六十里越　</t>
    </r>
    <r>
      <rPr>
        <b/>
        <sz val="9"/>
        <color rgb="FFFF0000"/>
        <rFont val="ＭＳ Ｐゴシック"/>
        <family val="3"/>
        <charset val="128"/>
      </rPr>
      <t>音風景</t>
    </r>
    <r>
      <rPr>
        <b/>
        <sz val="9"/>
        <color rgb="FF002060"/>
        <rFont val="ＭＳ Ｐゴシック"/>
        <family val="3"/>
        <charset val="128"/>
      </rPr>
      <t xml:space="preserve">：からむし織のはた音
</t>
    </r>
    <r>
      <rPr>
        <b/>
        <sz val="9"/>
        <color rgb="FFFF0000"/>
        <rFont val="ＭＳ Ｐゴシック"/>
        <family val="3"/>
        <charset val="128"/>
      </rPr>
      <t>森の巨人</t>
    </r>
    <r>
      <rPr>
        <b/>
        <sz val="9"/>
        <color rgb="FF002060"/>
        <rFont val="ＭＳ Ｐゴシック"/>
        <family val="3"/>
        <charset val="128"/>
      </rPr>
      <t>：峠路のケヤキ　</t>
    </r>
    <r>
      <rPr>
        <b/>
        <sz val="9"/>
        <color rgb="FF00B050"/>
        <rFont val="ＭＳ Ｐゴシック"/>
        <family val="3"/>
        <charset val="128"/>
      </rPr>
      <t>※峠路のケヤキは森の巨人の看板見るのみ</t>
    </r>
    <rPh sb="0" eb="2">
      <t>レキシ</t>
    </rPh>
    <rPh sb="3" eb="4">
      <t>ミチ</t>
    </rPh>
    <rPh sb="5" eb="7">
      <t>サド</t>
    </rPh>
    <rPh sb="7" eb="8">
      <t>ジ</t>
    </rPh>
    <rPh sb="9" eb="11">
      <t>ユウホ</t>
    </rPh>
    <rPh sb="12" eb="14">
      <t>タダミ</t>
    </rPh>
    <rPh sb="14" eb="15">
      <t>ガワ</t>
    </rPh>
    <rPh sb="15" eb="17">
      <t>シュウヘン</t>
    </rPh>
    <rPh sb="18" eb="20">
      <t>レキシ</t>
    </rPh>
    <rPh sb="21" eb="22">
      <t>ミチ</t>
    </rPh>
    <rPh sb="23" eb="25">
      <t>ハチジュウ</t>
    </rPh>
    <rPh sb="25" eb="26">
      <t>サト</t>
    </rPh>
    <rPh sb="26" eb="27">
      <t>コシ</t>
    </rPh>
    <rPh sb="28" eb="29">
      <t>トウゲ</t>
    </rPh>
    <rPh sb="30" eb="33">
      <t>６０リ</t>
    </rPh>
    <rPh sb="33" eb="34">
      <t>ゴ</t>
    </rPh>
    <rPh sb="35" eb="36">
      <t>オト</t>
    </rPh>
    <rPh sb="36" eb="38">
      <t>フウケイ</t>
    </rPh>
    <rPh sb="43" eb="44">
      <t>オリ</t>
    </rPh>
    <rPh sb="47" eb="48">
      <t>オト</t>
    </rPh>
    <rPh sb="49" eb="50">
      <t>モリ</t>
    </rPh>
    <rPh sb="51" eb="53">
      <t>キョジン</t>
    </rPh>
    <rPh sb="54" eb="55">
      <t>トウゲ</t>
    </rPh>
    <rPh sb="55" eb="56">
      <t>ミチ</t>
    </rPh>
    <rPh sb="69" eb="70">
      <t>モリ</t>
    </rPh>
    <rPh sb="71" eb="73">
      <t>キョジン</t>
    </rPh>
    <rPh sb="74" eb="76">
      <t>カンバン</t>
    </rPh>
    <rPh sb="76" eb="77">
      <t>ミ</t>
    </rPh>
    <phoneticPr fontId="1"/>
  </si>
  <si>
    <t>那須</t>
    <rPh sb="0" eb="2">
      <t>ナス</t>
    </rPh>
    <phoneticPr fontId="1"/>
  </si>
  <si>
    <r>
      <rPr>
        <b/>
        <sz val="9"/>
        <color rgb="FFFF0000"/>
        <rFont val="ＭＳ Ｐゴシック"/>
        <family val="3"/>
        <charset val="128"/>
      </rPr>
      <t>都市公園</t>
    </r>
    <r>
      <rPr>
        <b/>
        <sz val="9"/>
        <color rgb="FF002060"/>
        <rFont val="ＭＳ Ｐゴシック"/>
        <family val="3"/>
        <charset val="128"/>
      </rPr>
      <t>：長峰公園　</t>
    </r>
    <r>
      <rPr>
        <b/>
        <sz val="9"/>
        <color rgb="FFFF0000"/>
        <rFont val="ＭＳ Ｐゴシック"/>
        <family val="3"/>
        <charset val="128"/>
      </rPr>
      <t>自然</t>
    </r>
    <r>
      <rPr>
        <b/>
        <sz val="9"/>
        <color rgb="FF002060"/>
        <rFont val="ＭＳ Ｐゴシック"/>
        <family val="3"/>
        <charset val="128"/>
      </rPr>
      <t>：鷲子山　</t>
    </r>
    <r>
      <rPr>
        <b/>
        <sz val="9"/>
        <color rgb="FFFF0000"/>
        <rFont val="ＭＳ Ｐゴシック"/>
        <family val="3"/>
        <charset val="128"/>
      </rPr>
      <t>棚田</t>
    </r>
    <r>
      <rPr>
        <b/>
        <sz val="9"/>
        <color rgb="FF002060"/>
        <rFont val="ＭＳ Ｐゴシック"/>
        <family val="3"/>
        <charset val="128"/>
      </rPr>
      <t>：須鳥山国見　</t>
    </r>
    <r>
      <rPr>
        <b/>
        <sz val="9"/>
        <color rgb="FFFF0000"/>
        <rFont val="ＭＳ Ｐゴシック"/>
        <family val="3"/>
        <charset val="128"/>
      </rPr>
      <t>棚田</t>
    </r>
    <r>
      <rPr>
        <b/>
        <sz val="9"/>
        <color rgb="FF002060"/>
        <rFont val="ＭＳ Ｐゴシック"/>
        <family val="3"/>
        <charset val="128"/>
      </rPr>
      <t>：茂木石畑　</t>
    </r>
    <r>
      <rPr>
        <b/>
        <sz val="9"/>
        <color rgb="FFFF0000"/>
        <rFont val="ＭＳ Ｐゴシック"/>
        <family val="3"/>
        <charset val="128"/>
      </rPr>
      <t>都市公園</t>
    </r>
    <r>
      <rPr>
        <b/>
        <sz val="9"/>
        <color rgb="FF002060"/>
        <rFont val="ＭＳ Ｐゴシック"/>
        <family val="3"/>
        <charset val="128"/>
      </rPr>
      <t xml:space="preserve">：井頭公園
</t>
    </r>
    <r>
      <rPr>
        <b/>
        <sz val="9"/>
        <color rgb="FFFF0000"/>
        <rFont val="ＭＳ Ｐゴシック"/>
        <family val="3"/>
        <charset val="128"/>
      </rPr>
      <t>特別史跡</t>
    </r>
    <r>
      <rPr>
        <b/>
        <sz val="9"/>
        <color rgb="FF002060"/>
        <rFont val="ＭＳ Ｐゴシック"/>
        <family val="3"/>
        <charset val="128"/>
      </rPr>
      <t>：大谷磨崖仏　</t>
    </r>
    <r>
      <rPr>
        <b/>
        <sz val="9"/>
        <color rgb="FFFF0000"/>
        <rFont val="ＭＳ Ｐゴシック"/>
        <family val="3"/>
        <charset val="128"/>
      </rPr>
      <t>名勝</t>
    </r>
    <r>
      <rPr>
        <b/>
        <sz val="9"/>
        <color rgb="FF002060"/>
        <rFont val="ＭＳ Ｐゴシック"/>
        <family val="3"/>
        <charset val="128"/>
      </rPr>
      <t>：大谷の奇岩群　</t>
    </r>
    <r>
      <rPr>
        <b/>
        <sz val="9"/>
        <color rgb="FFFF0000"/>
        <rFont val="ＭＳ Ｐゴシック"/>
        <family val="3"/>
        <charset val="128"/>
      </rPr>
      <t>桜名所</t>
    </r>
    <r>
      <rPr>
        <b/>
        <sz val="9"/>
        <color rgb="FF002060"/>
        <rFont val="ＭＳ Ｐゴシック"/>
        <family val="3"/>
        <charset val="128"/>
      </rPr>
      <t>：日光街道桜並木</t>
    </r>
    <rPh sb="0" eb="2">
      <t>トシ</t>
    </rPh>
    <rPh sb="2" eb="4">
      <t>コウエン</t>
    </rPh>
    <rPh sb="5" eb="7">
      <t>ナガミネ</t>
    </rPh>
    <rPh sb="7" eb="9">
      <t>コウエン</t>
    </rPh>
    <rPh sb="10" eb="12">
      <t>シゼン</t>
    </rPh>
    <rPh sb="17" eb="19">
      <t>タナダ</t>
    </rPh>
    <rPh sb="26" eb="28">
      <t>タナダ</t>
    </rPh>
    <rPh sb="34" eb="36">
      <t>トシ</t>
    </rPh>
    <rPh sb="36" eb="38">
      <t>コウエン</t>
    </rPh>
    <rPh sb="39" eb="41">
      <t>イガシラ</t>
    </rPh>
    <rPh sb="41" eb="43">
      <t>コウエン</t>
    </rPh>
    <rPh sb="44" eb="46">
      <t>トクベツ</t>
    </rPh>
    <rPh sb="46" eb="48">
      <t>シセキ</t>
    </rPh>
    <rPh sb="55" eb="57">
      <t>メイショウ</t>
    </rPh>
    <rPh sb="58" eb="60">
      <t>オオタニ</t>
    </rPh>
    <rPh sb="61" eb="63">
      <t>キガン</t>
    </rPh>
    <rPh sb="63" eb="64">
      <t>グン</t>
    </rPh>
    <rPh sb="65" eb="66">
      <t>サクラ</t>
    </rPh>
    <rPh sb="66" eb="68">
      <t>メイショ</t>
    </rPh>
    <rPh sb="69" eb="71">
      <t>ニッコウ</t>
    </rPh>
    <rPh sb="71" eb="73">
      <t>カイドウ</t>
    </rPh>
    <rPh sb="73" eb="74">
      <t>サクラ</t>
    </rPh>
    <rPh sb="74" eb="76">
      <t>ナミキ</t>
    </rPh>
    <phoneticPr fontId="1"/>
  </si>
  <si>
    <r>
      <rPr>
        <b/>
        <sz val="9"/>
        <color rgb="FFFF0000"/>
        <rFont val="ＭＳ Ｐゴシック"/>
        <family val="3"/>
        <charset val="128"/>
      </rPr>
      <t>道</t>
    </r>
    <r>
      <rPr>
        <b/>
        <sz val="9"/>
        <color rgb="FF002060"/>
        <rFont val="ＭＳ Ｐゴシック"/>
        <family val="3"/>
        <charset val="128"/>
      </rPr>
      <t>：いろは坂　</t>
    </r>
    <r>
      <rPr>
        <b/>
        <sz val="9"/>
        <color rgb="FFFF0000"/>
        <rFont val="ＭＳ Ｐゴシック"/>
        <family val="3"/>
        <charset val="128"/>
      </rPr>
      <t>滝、２１世紀風景、日本百景、名勝</t>
    </r>
    <r>
      <rPr>
        <b/>
        <sz val="9"/>
        <color rgb="FF002060"/>
        <rFont val="ＭＳ Ｐゴシック"/>
        <family val="3"/>
        <charset val="128"/>
      </rPr>
      <t>：華厳の滝　</t>
    </r>
    <r>
      <rPr>
        <b/>
        <sz val="9"/>
        <color rgb="FFFF0000"/>
        <rFont val="ＭＳ Ｐゴシック"/>
        <family val="3"/>
        <charset val="128"/>
      </rPr>
      <t>日本百景、名勝、絶景</t>
    </r>
    <r>
      <rPr>
        <b/>
        <sz val="9"/>
        <color rgb="FF002060"/>
        <rFont val="ＭＳ Ｐゴシック"/>
        <family val="3"/>
        <charset val="128"/>
      </rPr>
      <t xml:space="preserve">：中禅寺湖
</t>
    </r>
    <r>
      <rPr>
        <b/>
        <sz val="9"/>
        <color rgb="FFFF0000"/>
        <rFont val="ＭＳ Ｐゴシック"/>
        <family val="3"/>
        <charset val="128"/>
      </rPr>
      <t>名山</t>
    </r>
    <r>
      <rPr>
        <b/>
        <sz val="9"/>
        <color rgb="FF002060"/>
        <rFont val="ＭＳ Ｐゴシック"/>
        <family val="3"/>
        <charset val="128"/>
      </rPr>
      <t>：男体山</t>
    </r>
    <r>
      <rPr>
        <b/>
        <sz val="9"/>
        <color rgb="FFFF0000"/>
        <rFont val="ＭＳ Ｐゴシック"/>
        <family val="3"/>
        <charset val="128"/>
      </rPr>
      <t>　秘境</t>
    </r>
    <r>
      <rPr>
        <b/>
        <sz val="9"/>
        <color rgb="FF002060"/>
        <rFont val="ＭＳ Ｐゴシック"/>
        <family val="3"/>
        <charset val="128"/>
      </rPr>
      <t>：奥日光</t>
    </r>
    <r>
      <rPr>
        <b/>
        <sz val="9"/>
        <color rgb="FFFF0000"/>
        <rFont val="ＭＳ Ｐゴシック"/>
        <family val="3"/>
        <charset val="128"/>
      </rPr>
      <t>　峠</t>
    </r>
    <r>
      <rPr>
        <b/>
        <sz val="9"/>
        <color rgb="FF002060"/>
        <rFont val="ＭＳ Ｐゴシック"/>
        <family val="3"/>
        <charset val="128"/>
      </rPr>
      <t>：金精峠　</t>
    </r>
    <r>
      <rPr>
        <b/>
        <sz val="9"/>
        <color rgb="FFFF0000"/>
        <rFont val="ＭＳ Ｐゴシック"/>
        <family val="3"/>
        <charset val="128"/>
      </rPr>
      <t>峠</t>
    </r>
    <r>
      <rPr>
        <b/>
        <sz val="9"/>
        <color rgb="FF002060"/>
        <rFont val="ＭＳ Ｐゴシック"/>
        <family val="3"/>
        <charset val="128"/>
      </rPr>
      <t>：細尾峠　</t>
    </r>
    <r>
      <rPr>
        <b/>
        <sz val="9"/>
        <color rgb="FFFF0000"/>
        <rFont val="ＭＳ Ｐゴシック"/>
        <family val="3"/>
        <charset val="128"/>
      </rPr>
      <t>秘境、絶景</t>
    </r>
    <r>
      <rPr>
        <b/>
        <sz val="9"/>
        <color rgb="FF002060"/>
        <rFont val="ＭＳ Ｐゴシック"/>
        <family val="3"/>
        <charset val="128"/>
      </rPr>
      <t xml:space="preserve">：足尾銅山　
</t>
    </r>
    <r>
      <rPr>
        <b/>
        <sz val="9"/>
        <color rgb="FFFF0000"/>
        <rFont val="ＭＳ Ｐゴシック"/>
        <family val="3"/>
        <charset val="128"/>
      </rPr>
      <t>神社、２１世紀風景、遊歩、国宝</t>
    </r>
    <r>
      <rPr>
        <b/>
        <sz val="9"/>
        <color rgb="FF002060"/>
        <rFont val="ＭＳ Ｐゴシック"/>
        <family val="3"/>
        <charset val="128"/>
      </rPr>
      <t>：日光東照宮　</t>
    </r>
    <r>
      <rPr>
        <b/>
        <sz val="9"/>
        <color rgb="FFFF0000"/>
        <rFont val="ＭＳ Ｐゴシック"/>
        <family val="3"/>
        <charset val="128"/>
      </rPr>
      <t>神社</t>
    </r>
    <r>
      <rPr>
        <b/>
        <sz val="9"/>
        <color rgb="FF002060"/>
        <rFont val="ＭＳ Ｐゴシック"/>
        <family val="3"/>
        <charset val="128"/>
      </rPr>
      <t>：日光二荒山神社　</t>
    </r>
    <r>
      <rPr>
        <b/>
        <sz val="9"/>
        <color rgb="FFFF0000"/>
        <rFont val="ＭＳ Ｐゴシック"/>
        <family val="3"/>
        <charset val="128"/>
      </rPr>
      <t>国宝</t>
    </r>
    <r>
      <rPr>
        <b/>
        <sz val="9"/>
        <color rgb="FF002060"/>
        <rFont val="ＭＳ Ｐゴシック"/>
        <family val="3"/>
        <charset val="128"/>
      </rPr>
      <t xml:space="preserve">：輪王寺　
</t>
    </r>
    <r>
      <rPr>
        <b/>
        <sz val="9"/>
        <color rgb="FFFF0000"/>
        <rFont val="ＭＳ Ｐゴシック"/>
        <family val="3"/>
        <charset val="128"/>
      </rPr>
      <t>道、歴史の道、風景、平成百景、特別史跡</t>
    </r>
    <r>
      <rPr>
        <b/>
        <sz val="9"/>
        <color rgb="FF002060"/>
        <rFont val="ＭＳ Ｐゴシック"/>
        <family val="3"/>
        <charset val="128"/>
      </rPr>
      <t>：日光街道杉並木　</t>
    </r>
    <r>
      <rPr>
        <b/>
        <sz val="9"/>
        <color rgb="FFFF0000"/>
        <rFont val="ＭＳ Ｐゴシック"/>
        <family val="3"/>
        <charset val="128"/>
      </rPr>
      <t>かおり風景</t>
    </r>
    <r>
      <rPr>
        <b/>
        <sz val="9"/>
        <color rgb="FF002060"/>
        <rFont val="ＭＳ Ｐゴシック"/>
        <family val="3"/>
        <charset val="128"/>
      </rPr>
      <t>：竜蔵寺の藤と線香</t>
    </r>
    <rPh sb="0" eb="1">
      <t>ミチ</t>
    </rPh>
    <rPh sb="5" eb="6">
      <t>サカ</t>
    </rPh>
    <rPh sb="7" eb="8">
      <t>タキ</t>
    </rPh>
    <rPh sb="11" eb="13">
      <t>セイキ</t>
    </rPh>
    <rPh sb="13" eb="15">
      <t>フウケイ</t>
    </rPh>
    <rPh sb="16" eb="18">
      <t>ニホン</t>
    </rPh>
    <rPh sb="18" eb="20">
      <t>ヒャッケイ</t>
    </rPh>
    <rPh sb="21" eb="23">
      <t>メイショウ</t>
    </rPh>
    <rPh sb="24" eb="26">
      <t>ケゴン</t>
    </rPh>
    <rPh sb="27" eb="28">
      <t>タキ</t>
    </rPh>
    <rPh sb="29" eb="33">
      <t>ニホンヒャッケイ</t>
    </rPh>
    <rPh sb="34" eb="36">
      <t>メイショウ</t>
    </rPh>
    <rPh sb="37" eb="39">
      <t>ゼッケイ</t>
    </rPh>
    <rPh sb="40" eb="44">
      <t>チュウゼンジコ</t>
    </rPh>
    <rPh sb="45" eb="47">
      <t>メイザン</t>
    </rPh>
    <rPh sb="48" eb="49">
      <t>ナン</t>
    </rPh>
    <rPh sb="49" eb="50">
      <t>タイ</t>
    </rPh>
    <rPh sb="50" eb="51">
      <t>ヤマ</t>
    </rPh>
    <rPh sb="52" eb="54">
      <t>ヒキョウ</t>
    </rPh>
    <rPh sb="55" eb="56">
      <t>オク</t>
    </rPh>
    <rPh sb="56" eb="58">
      <t>ニッコウ</t>
    </rPh>
    <rPh sb="59" eb="60">
      <t>トウゲ</t>
    </rPh>
    <phoneticPr fontId="1"/>
  </si>
  <si>
    <r>
      <rPr>
        <b/>
        <sz val="9"/>
        <color rgb="FFFF0000"/>
        <rFont val="ＭＳ Ｐゴシック"/>
        <family val="3"/>
        <charset val="128"/>
      </rPr>
      <t>桜名所、夜景</t>
    </r>
    <r>
      <rPr>
        <b/>
        <sz val="9"/>
        <color rgb="FF002060"/>
        <rFont val="ＭＳ Ｐゴシック"/>
        <family val="3"/>
        <charset val="128"/>
      </rPr>
      <t>：大平山県立自然公園　</t>
    </r>
    <r>
      <rPr>
        <b/>
        <sz val="9"/>
        <color rgb="FFFF0000"/>
        <rFont val="ＭＳ Ｐゴシック"/>
        <family val="3"/>
        <charset val="128"/>
      </rPr>
      <t>音風景</t>
    </r>
    <r>
      <rPr>
        <b/>
        <sz val="9"/>
        <color rgb="FF002060"/>
        <rFont val="ＭＳ Ｐゴシック"/>
        <family val="3"/>
        <charset val="128"/>
      </rPr>
      <t>：あじさい坂の雨蛙　</t>
    </r>
    <r>
      <rPr>
        <b/>
        <sz val="9"/>
        <color rgb="FFFF0000"/>
        <rFont val="ＭＳ Ｐゴシック"/>
        <family val="3"/>
        <charset val="128"/>
      </rPr>
      <t>名水</t>
    </r>
    <r>
      <rPr>
        <b/>
        <sz val="9"/>
        <color rgb="FF002060"/>
        <rFont val="ＭＳ Ｐゴシック"/>
        <family val="3"/>
        <charset val="128"/>
      </rPr>
      <t xml:space="preserve">：出流原弁天池湧水
</t>
    </r>
    <r>
      <rPr>
        <b/>
        <sz val="9"/>
        <color rgb="FFFF0000"/>
        <rFont val="ＭＳ Ｐゴシック"/>
        <family val="3"/>
        <charset val="128"/>
      </rPr>
      <t>遊歩、夜景</t>
    </r>
    <r>
      <rPr>
        <b/>
        <sz val="9"/>
        <color rgb="FF002060"/>
        <rFont val="ＭＳ Ｐゴシック"/>
        <family val="3"/>
        <charset val="128"/>
      </rPr>
      <t>：織姫公園　</t>
    </r>
    <r>
      <rPr>
        <b/>
        <sz val="9"/>
        <color rgb="FFFF0000"/>
        <rFont val="ＭＳ Ｐゴシック"/>
        <family val="3"/>
        <charset val="128"/>
      </rPr>
      <t>絶景</t>
    </r>
    <r>
      <rPr>
        <b/>
        <sz val="9"/>
        <color rgb="FF002060"/>
        <rFont val="ＭＳ Ｐゴシック"/>
        <family val="3"/>
        <charset val="128"/>
      </rPr>
      <t>：渡良瀬　</t>
    </r>
    <r>
      <rPr>
        <b/>
        <sz val="9"/>
        <color rgb="FFFF0000"/>
        <rFont val="ＭＳ Ｐゴシック"/>
        <family val="3"/>
        <charset val="128"/>
      </rPr>
      <t>巨木</t>
    </r>
    <r>
      <rPr>
        <b/>
        <sz val="9"/>
        <color rgb="FF002060"/>
        <rFont val="ＭＳ Ｐゴシック"/>
        <family val="3"/>
        <charset val="128"/>
      </rPr>
      <t>：鑁阿寺の大イチョウ　</t>
    </r>
    <r>
      <rPr>
        <b/>
        <sz val="9"/>
        <color rgb="FFFF0000"/>
        <rFont val="ＭＳ Ｐゴシック"/>
        <family val="3"/>
        <charset val="128"/>
      </rPr>
      <t>名城、国宝</t>
    </r>
    <r>
      <rPr>
        <b/>
        <sz val="9"/>
        <color rgb="FF002060"/>
        <rFont val="ＭＳ Ｐゴシック"/>
        <family val="3"/>
        <charset val="128"/>
      </rPr>
      <t>：足利氏館＝鑁阿寺</t>
    </r>
    <rPh sb="0" eb="1">
      <t>サクラ</t>
    </rPh>
    <rPh sb="1" eb="3">
      <t>メイショ</t>
    </rPh>
    <rPh sb="4" eb="6">
      <t>ヤケイ</t>
    </rPh>
    <rPh sb="17" eb="18">
      <t>オト</t>
    </rPh>
    <rPh sb="18" eb="20">
      <t>フウケイ</t>
    </rPh>
    <rPh sb="25" eb="26">
      <t>サカ</t>
    </rPh>
    <rPh sb="27" eb="29">
      <t>アマガエル</t>
    </rPh>
    <rPh sb="30" eb="32">
      <t>メイスイ</t>
    </rPh>
    <rPh sb="42" eb="44">
      <t>ユウホ</t>
    </rPh>
    <rPh sb="45" eb="47">
      <t>ヤケイ</t>
    </rPh>
    <rPh sb="48" eb="50">
      <t>オリヒメ</t>
    </rPh>
    <rPh sb="50" eb="52">
      <t>コウエン</t>
    </rPh>
    <rPh sb="53" eb="55">
      <t>ゼッケイ</t>
    </rPh>
    <rPh sb="56" eb="59">
      <t>ワタラセ</t>
    </rPh>
    <rPh sb="60" eb="62">
      <t>キョボク</t>
    </rPh>
    <rPh sb="73" eb="75">
      <t>メイジョウ</t>
    </rPh>
    <rPh sb="76" eb="78">
      <t>コクホウ</t>
    </rPh>
    <rPh sb="79" eb="81">
      <t>アシカガ</t>
    </rPh>
    <rPh sb="81" eb="82">
      <t>シ</t>
    </rPh>
    <rPh sb="82" eb="83">
      <t>ヤカタ</t>
    </rPh>
    <phoneticPr fontId="1"/>
  </si>
  <si>
    <t>沖縄県</t>
    <rPh sb="0" eb="3">
      <t>オキナワケン</t>
    </rPh>
    <phoneticPr fontId="1"/>
  </si>
  <si>
    <r>
      <rPr>
        <b/>
        <sz val="9"/>
        <color rgb="FFFF0000"/>
        <rFont val="ＭＳ Ｐゴシック"/>
        <family val="3"/>
        <charset val="128"/>
      </rPr>
      <t>名城</t>
    </r>
    <r>
      <rPr>
        <b/>
        <sz val="9"/>
        <color rgb="FF002060"/>
        <rFont val="ＭＳ Ｐゴシック"/>
        <family val="3"/>
        <charset val="128"/>
      </rPr>
      <t>：中城城　</t>
    </r>
    <r>
      <rPr>
        <b/>
        <sz val="9"/>
        <color rgb="FFFF0000"/>
        <rFont val="ＭＳ Ｐゴシック"/>
        <family val="3"/>
        <charset val="128"/>
      </rPr>
      <t>森林浴の森</t>
    </r>
    <r>
      <rPr>
        <b/>
        <sz val="9"/>
        <color rgb="FF002060"/>
        <rFont val="ＭＳ Ｐゴシック"/>
        <family val="3"/>
        <charset val="128"/>
      </rPr>
      <t>：自然の家の森　</t>
    </r>
    <r>
      <rPr>
        <b/>
        <sz val="9"/>
        <color rgb="FFFF0000"/>
        <rFont val="ＭＳ Ｐゴシック"/>
        <family val="3"/>
        <charset val="128"/>
      </rPr>
      <t>２１世紀風景、平成百景</t>
    </r>
    <r>
      <rPr>
        <b/>
        <sz val="9"/>
        <color rgb="FF002060"/>
        <rFont val="ＭＳ Ｐゴシック"/>
        <family val="3"/>
        <charset val="128"/>
      </rPr>
      <t xml:space="preserve">：サンゴ礁(万座毛)
</t>
    </r>
    <r>
      <rPr>
        <b/>
        <sz val="9"/>
        <color rgb="FFFF0000"/>
        <rFont val="ＭＳ Ｐゴシック"/>
        <family val="3"/>
        <charset val="128"/>
      </rPr>
      <t>快水浴場</t>
    </r>
    <r>
      <rPr>
        <b/>
        <sz val="9"/>
        <color rgb="FF002060"/>
        <rFont val="ＭＳ Ｐゴシック"/>
        <family val="3"/>
        <charset val="128"/>
      </rPr>
      <t>：万座ビーチ　</t>
    </r>
    <r>
      <rPr>
        <b/>
        <sz val="9"/>
        <color rgb="FFFF0000"/>
        <rFont val="ＭＳ Ｐゴシック"/>
        <family val="3"/>
        <charset val="128"/>
      </rPr>
      <t>快水浴場</t>
    </r>
    <r>
      <rPr>
        <b/>
        <sz val="9"/>
        <color rgb="FF002060"/>
        <rFont val="ＭＳ Ｐゴシック"/>
        <family val="3"/>
        <charset val="128"/>
      </rPr>
      <t xml:space="preserve">：リザンシーパークビーチ、ｻﾝﾏﾘ-ﾅﾋﾟ-ﾁ、ム－ンピ－チ、ﾙﾈｻﾝｽﾋﾟ-ﾁ、
</t>
    </r>
    <r>
      <rPr>
        <b/>
        <sz val="9"/>
        <color rgb="FFFF0000"/>
        <rFont val="ＭＳ Ｐゴシック"/>
        <family val="3"/>
        <charset val="128"/>
      </rPr>
      <t>峠</t>
    </r>
    <r>
      <rPr>
        <b/>
        <sz val="9"/>
        <color rgb="FF002060"/>
        <rFont val="ＭＳ Ｐゴシック"/>
        <family val="3"/>
        <charset val="128"/>
      </rPr>
      <t>：フェ－レ－岩　</t>
    </r>
    <r>
      <rPr>
        <b/>
        <sz val="9"/>
        <color rgb="FFFF0000"/>
        <rFont val="ＭＳ Ｐゴシック"/>
        <family val="3"/>
        <charset val="128"/>
      </rPr>
      <t>岬</t>
    </r>
    <r>
      <rPr>
        <b/>
        <sz val="9"/>
        <color rgb="FF002060"/>
        <rFont val="ＭＳ Ｐゴシック"/>
        <family val="3"/>
        <charset val="128"/>
      </rPr>
      <t>：残波岬</t>
    </r>
    <rPh sb="0" eb="2">
      <t>メイジョウ</t>
    </rPh>
    <rPh sb="3" eb="4">
      <t>ナカ</t>
    </rPh>
    <rPh sb="4" eb="5">
      <t>シロ</t>
    </rPh>
    <rPh sb="5" eb="6">
      <t>シロ</t>
    </rPh>
    <rPh sb="7" eb="10">
      <t>シンリンヨク</t>
    </rPh>
    <rPh sb="11" eb="12">
      <t>モリ</t>
    </rPh>
    <rPh sb="13" eb="15">
      <t>シゼン</t>
    </rPh>
    <rPh sb="16" eb="17">
      <t>イエ</t>
    </rPh>
    <rPh sb="18" eb="19">
      <t>モリ</t>
    </rPh>
    <rPh sb="22" eb="24">
      <t>セイキ</t>
    </rPh>
    <rPh sb="24" eb="26">
      <t>フウケイ</t>
    </rPh>
    <rPh sb="27" eb="29">
      <t>ヘイセイ</t>
    </rPh>
    <rPh sb="29" eb="31">
      <t>ヒャッケイ</t>
    </rPh>
    <rPh sb="35" eb="36">
      <t>ショウ</t>
    </rPh>
    <rPh sb="37" eb="39">
      <t>マンザ</t>
    </rPh>
    <rPh sb="39" eb="40">
      <t>ケ</t>
    </rPh>
    <rPh sb="42" eb="43">
      <t>ココロヨ</t>
    </rPh>
    <rPh sb="43" eb="45">
      <t>スイヨク</t>
    </rPh>
    <rPh sb="45" eb="46">
      <t>ジョウ</t>
    </rPh>
    <rPh sb="47" eb="49">
      <t>マンザ</t>
    </rPh>
    <rPh sb="53" eb="54">
      <t>ココロヨ</t>
    </rPh>
    <rPh sb="54" eb="56">
      <t>スイヨク</t>
    </rPh>
    <rPh sb="56" eb="57">
      <t>ジョウ</t>
    </rPh>
    <rPh sb="99" eb="100">
      <t>トウゲ</t>
    </rPh>
    <rPh sb="108" eb="109">
      <t>ミサキ</t>
    </rPh>
    <phoneticPr fontId="1"/>
  </si>
  <si>
    <r>
      <rPr>
        <b/>
        <sz val="9"/>
        <color rgb="FFFF0000"/>
        <rFont val="ＭＳ Ｐゴシック"/>
        <family val="3"/>
        <charset val="128"/>
      </rPr>
      <t>夜景</t>
    </r>
    <r>
      <rPr>
        <b/>
        <sz val="9"/>
        <color rgb="FF002060"/>
        <rFont val="ＭＳ Ｐゴシック"/>
        <family val="3"/>
        <charset val="128"/>
      </rPr>
      <t>：浦添大公園　</t>
    </r>
    <r>
      <rPr>
        <b/>
        <sz val="9"/>
        <color rgb="FFFF0000"/>
        <rFont val="ＭＳ Ｐゴシック"/>
        <family val="3"/>
        <charset val="128"/>
      </rPr>
      <t>歴史の道</t>
    </r>
    <r>
      <rPr>
        <b/>
        <sz val="9"/>
        <color rgb="FF002060"/>
        <rFont val="ＭＳ Ｐゴシック"/>
        <family val="3"/>
        <charset val="128"/>
      </rPr>
      <t>：中頭方西海道　</t>
    </r>
    <r>
      <rPr>
        <b/>
        <sz val="9"/>
        <color rgb="FFFF0000"/>
        <rFont val="ＭＳ Ｐゴシック"/>
        <family val="3"/>
        <charset val="128"/>
      </rPr>
      <t>名勝</t>
    </r>
    <r>
      <rPr>
        <b/>
        <sz val="9"/>
        <color rgb="FF002060"/>
        <rFont val="ＭＳ Ｐゴシック"/>
        <family val="3"/>
        <charset val="128"/>
      </rPr>
      <t>：識名園　</t>
    </r>
    <r>
      <rPr>
        <b/>
        <sz val="9"/>
        <color rgb="FFFF0000"/>
        <rFont val="ＭＳ Ｐゴシック"/>
        <family val="3"/>
        <charset val="128"/>
      </rPr>
      <t>名城、風景</t>
    </r>
    <r>
      <rPr>
        <b/>
        <sz val="9"/>
        <color rgb="FF002060"/>
        <rFont val="ＭＳ Ｐゴシック"/>
        <family val="3"/>
        <charset val="128"/>
      </rPr>
      <t>：首里城　</t>
    </r>
    <r>
      <rPr>
        <b/>
        <sz val="9"/>
        <color rgb="FFFF0000"/>
        <rFont val="ＭＳ Ｐゴシック"/>
        <family val="3"/>
        <charset val="128"/>
      </rPr>
      <t>道</t>
    </r>
    <r>
      <rPr>
        <b/>
        <sz val="9"/>
        <color rgb="FF002060"/>
        <rFont val="ＭＳ Ｐゴシック"/>
        <family val="3"/>
        <charset val="128"/>
      </rPr>
      <t xml:space="preserve">：金城石畳道
</t>
    </r>
    <r>
      <rPr>
        <b/>
        <sz val="9"/>
        <color rgb="FFFF0000"/>
        <rFont val="ＭＳ Ｐゴシック"/>
        <family val="3"/>
        <charset val="128"/>
      </rPr>
      <t>音風景</t>
    </r>
    <r>
      <rPr>
        <b/>
        <sz val="9"/>
        <color rgb="FF002060"/>
        <rFont val="ＭＳ Ｐゴシック"/>
        <family val="3"/>
        <charset val="128"/>
      </rPr>
      <t>：エイサ－　</t>
    </r>
    <r>
      <rPr>
        <b/>
        <sz val="9"/>
        <color rgb="FFFF0000"/>
        <rFont val="ＭＳ Ｐゴシック"/>
        <family val="3"/>
        <charset val="128"/>
      </rPr>
      <t>岬</t>
    </r>
    <r>
      <rPr>
        <b/>
        <sz val="9"/>
        <color rgb="FF002060"/>
        <rFont val="ＭＳ Ｐゴシック"/>
        <family val="3"/>
        <charset val="128"/>
      </rPr>
      <t>：喜屋武岬　</t>
    </r>
    <r>
      <rPr>
        <b/>
        <sz val="9"/>
        <color rgb="FFFF0000"/>
        <rFont val="ＭＳ Ｐゴシック"/>
        <family val="3"/>
        <charset val="128"/>
      </rPr>
      <t>遊歩</t>
    </r>
    <r>
      <rPr>
        <b/>
        <sz val="9"/>
        <color rgb="FF002060"/>
        <rFont val="ＭＳ Ｐゴシック"/>
        <family val="3"/>
        <charset val="128"/>
      </rPr>
      <t>：グスクロ－ド　</t>
    </r>
    <r>
      <rPr>
        <b/>
        <sz val="9"/>
        <color rgb="FFFF0000"/>
        <rFont val="ＭＳ Ｐゴシック"/>
        <family val="3"/>
        <charset val="128"/>
      </rPr>
      <t>名水</t>
    </r>
    <r>
      <rPr>
        <b/>
        <sz val="9"/>
        <color rgb="FF002060"/>
        <rFont val="ＭＳ Ｐゴシック"/>
        <family val="3"/>
        <charset val="128"/>
      </rPr>
      <t>：垣花樋川</t>
    </r>
    <rPh sb="0" eb="2">
      <t>ヤケイ</t>
    </rPh>
    <rPh sb="9" eb="11">
      <t>レキシ</t>
    </rPh>
    <rPh sb="12" eb="13">
      <t>ミチ</t>
    </rPh>
    <rPh sb="21" eb="23">
      <t>メイショウ</t>
    </rPh>
    <rPh sb="28" eb="30">
      <t>メイジョウ</t>
    </rPh>
    <rPh sb="31" eb="33">
      <t>フウケイ</t>
    </rPh>
    <rPh sb="34" eb="37">
      <t>シュリジョウ</t>
    </rPh>
    <rPh sb="38" eb="39">
      <t>ミチ</t>
    </rPh>
    <rPh sb="46" eb="47">
      <t>オト</t>
    </rPh>
    <rPh sb="47" eb="49">
      <t>フウケイ</t>
    </rPh>
    <rPh sb="62" eb="64">
      <t>ユウホ</t>
    </rPh>
    <rPh sb="72" eb="74">
      <t>メイスイ</t>
    </rPh>
    <phoneticPr fontId="1"/>
  </si>
  <si>
    <t>国頭、本部、名護</t>
    <rPh sb="6" eb="8">
      <t>ナゴ</t>
    </rPh>
    <phoneticPr fontId="1"/>
  </si>
  <si>
    <t>-</t>
    <phoneticPr fontId="1"/>
  </si>
  <si>
    <t>JTA 那覇→セントレア</t>
    <rPh sb="4" eb="6">
      <t>ナハ</t>
    </rPh>
    <phoneticPr fontId="1"/>
  </si>
  <si>
    <r>
      <rPr>
        <b/>
        <sz val="9"/>
        <color rgb="FFFF0000"/>
        <rFont val="ＭＳ Ｐゴシック"/>
        <family val="3"/>
        <charset val="128"/>
      </rPr>
      <t>岬</t>
    </r>
    <r>
      <rPr>
        <b/>
        <sz val="9"/>
        <color rgb="FF002060"/>
        <rFont val="ＭＳ Ｐゴシック"/>
        <family val="3"/>
        <charset val="128"/>
      </rPr>
      <t>：辺戸岬　</t>
    </r>
    <r>
      <rPr>
        <b/>
        <sz val="9"/>
        <color rgb="FFFF0000"/>
        <rFont val="ＭＳ Ｐゴシック"/>
        <family val="3"/>
        <charset val="128"/>
      </rPr>
      <t>名城</t>
    </r>
    <r>
      <rPr>
        <b/>
        <sz val="9"/>
        <color rgb="FF002060"/>
        <rFont val="ＭＳ Ｐゴシック"/>
        <family val="3"/>
        <charset val="128"/>
      </rPr>
      <t>：今帰仁城　</t>
    </r>
    <r>
      <rPr>
        <b/>
        <sz val="9"/>
        <color rgb="FFFF0000"/>
        <rFont val="ＭＳ Ｐゴシック"/>
        <family val="3"/>
        <charset val="128"/>
      </rPr>
      <t>快水浴場</t>
    </r>
    <r>
      <rPr>
        <b/>
        <sz val="9"/>
        <color rgb="FF002060"/>
        <rFont val="ＭＳ Ｐゴシック"/>
        <family val="3"/>
        <charset val="128"/>
      </rPr>
      <t>：エメラルドビーチ　</t>
    </r>
    <r>
      <rPr>
        <b/>
        <sz val="9"/>
        <color rgb="FFFF0000"/>
        <rFont val="ＭＳ Ｐゴシック"/>
        <family val="3"/>
        <charset val="128"/>
      </rPr>
      <t>都市公園</t>
    </r>
    <r>
      <rPr>
        <b/>
        <sz val="9"/>
        <color rgb="FF002060"/>
        <rFont val="ＭＳ Ｐゴシック"/>
        <family val="3"/>
        <charset val="128"/>
      </rPr>
      <t>：国営沖縄記念園　</t>
    </r>
    <r>
      <rPr>
        <b/>
        <sz val="9"/>
        <color rgb="FFFF0000"/>
        <rFont val="ＭＳ Ｐゴシック"/>
        <family val="3"/>
        <charset val="128"/>
      </rPr>
      <t>自然</t>
    </r>
    <r>
      <rPr>
        <b/>
        <sz val="9"/>
        <color rgb="FF002060"/>
        <rFont val="ＭＳ Ｐゴシック"/>
        <family val="3"/>
        <charset val="128"/>
      </rPr>
      <t xml:space="preserve">：八重岳
</t>
    </r>
    <r>
      <rPr>
        <b/>
        <sz val="9"/>
        <color rgb="FFFF0000"/>
        <rFont val="ＭＳ Ｐゴシック"/>
        <family val="3"/>
        <charset val="128"/>
      </rPr>
      <t>桜名所</t>
    </r>
    <r>
      <rPr>
        <b/>
        <sz val="9"/>
        <color rgb="FF002060"/>
        <rFont val="ＭＳ Ｐゴシック"/>
        <family val="3"/>
        <charset val="128"/>
      </rPr>
      <t>：名護城公園</t>
    </r>
    <rPh sb="0" eb="1">
      <t>ミサキ</t>
    </rPh>
    <rPh sb="6" eb="8">
      <t>メイジョウ</t>
    </rPh>
    <rPh sb="14" eb="15">
      <t>ココロヨ</t>
    </rPh>
    <rPh sb="15" eb="16">
      <t>ミズ</t>
    </rPh>
    <rPh sb="16" eb="18">
      <t>ヨクジョウ</t>
    </rPh>
    <rPh sb="17" eb="18">
      <t>ジョウ</t>
    </rPh>
    <rPh sb="28" eb="30">
      <t>トシ</t>
    </rPh>
    <rPh sb="30" eb="32">
      <t>コウエン</t>
    </rPh>
    <rPh sb="41" eb="43">
      <t>シゼン</t>
    </rPh>
    <rPh sb="48" eb="49">
      <t>サクラ</t>
    </rPh>
    <rPh sb="49" eb="51">
      <t>メイショ</t>
    </rPh>
    <phoneticPr fontId="1"/>
  </si>
  <si>
    <t>北中城、読谷、恩納</t>
    <phoneticPr fontId="1"/>
  </si>
  <si>
    <t>浦添、那覇、糸満、南城</t>
    <phoneticPr fontId="1"/>
  </si>
  <si>
    <t>千葉県</t>
    <rPh sb="0" eb="3">
      <t>チバケン</t>
    </rPh>
    <phoneticPr fontId="1"/>
  </si>
  <si>
    <t>　－</t>
    <phoneticPr fontId="1"/>
  </si>
  <si>
    <r>
      <rPr>
        <b/>
        <sz val="9"/>
        <color rgb="FFFF0000"/>
        <rFont val="ＭＳ Ｐゴシック"/>
        <family val="3"/>
        <charset val="128"/>
      </rPr>
      <t>名木</t>
    </r>
    <r>
      <rPr>
        <b/>
        <sz val="9"/>
        <color rgb="FF002060"/>
        <rFont val="ＭＳ Ｐゴシック"/>
        <family val="3"/>
        <charset val="128"/>
      </rPr>
      <t>：賀恵淵のシイ　</t>
    </r>
    <r>
      <rPr>
        <b/>
        <sz val="9"/>
        <color rgb="FFFF0000"/>
        <rFont val="ＭＳ Ｐゴシック"/>
        <family val="3"/>
        <charset val="128"/>
      </rPr>
      <t>歴史の道</t>
    </r>
    <r>
      <rPr>
        <b/>
        <sz val="9"/>
        <color rgb="FF002060"/>
        <rFont val="ＭＳ Ｐゴシック"/>
        <family val="3"/>
        <charset val="128"/>
      </rPr>
      <t>：鎌倉街道－上総路　</t>
    </r>
    <r>
      <rPr>
        <b/>
        <sz val="9"/>
        <color rgb="FFFF0000"/>
        <rFont val="ＭＳ Ｐゴシック"/>
        <family val="3"/>
        <charset val="128"/>
      </rPr>
      <t>夜景</t>
    </r>
    <r>
      <rPr>
        <b/>
        <sz val="9"/>
        <color rgb="FF002060"/>
        <rFont val="ＭＳ Ｐゴシック"/>
        <family val="3"/>
        <charset val="128"/>
      </rPr>
      <t>：きみさらずタワー　</t>
    </r>
    <r>
      <rPr>
        <b/>
        <sz val="9"/>
        <color rgb="FFFF0000"/>
        <rFont val="ＭＳ Ｐゴシック"/>
        <family val="3"/>
        <charset val="128"/>
      </rPr>
      <t>自然</t>
    </r>
    <r>
      <rPr>
        <b/>
        <sz val="9"/>
        <color rgb="FF002060"/>
        <rFont val="ＭＳ Ｐゴシック"/>
        <family val="3"/>
        <charset val="128"/>
      </rPr>
      <t xml:space="preserve">：小櫃川河口
</t>
    </r>
    <r>
      <rPr>
        <b/>
        <sz val="9"/>
        <color rgb="FFFF0000"/>
        <rFont val="ＭＳ Ｐゴシック"/>
        <family val="3"/>
        <charset val="128"/>
      </rPr>
      <t>白砂青松、都市公園</t>
    </r>
    <r>
      <rPr>
        <b/>
        <sz val="9"/>
        <color rgb="FF002060"/>
        <rFont val="ＭＳ Ｐゴシック"/>
        <family val="3"/>
        <charset val="128"/>
      </rPr>
      <t>：富津岬　</t>
    </r>
    <r>
      <rPr>
        <b/>
        <sz val="9"/>
        <color rgb="FFFF0000"/>
        <rFont val="ＭＳ Ｐゴシック"/>
        <family val="3"/>
        <charset val="128"/>
      </rPr>
      <t>森林浴の森</t>
    </r>
    <r>
      <rPr>
        <b/>
        <sz val="9"/>
        <color rgb="FF002060"/>
        <rFont val="ＭＳ Ｐゴシック"/>
        <family val="3"/>
        <charset val="128"/>
      </rPr>
      <t>：鹿野山　</t>
    </r>
    <r>
      <rPr>
        <b/>
        <sz val="9"/>
        <color rgb="FFFF0000"/>
        <rFont val="ＭＳ Ｐゴシック"/>
        <family val="3"/>
        <charset val="128"/>
      </rPr>
      <t>峠</t>
    </r>
    <r>
      <rPr>
        <b/>
        <sz val="9"/>
        <color rgb="FF002060"/>
        <rFont val="ＭＳ Ｐゴシック"/>
        <family val="3"/>
        <charset val="128"/>
      </rPr>
      <t>：横根峠　</t>
    </r>
    <r>
      <rPr>
        <b/>
        <sz val="9"/>
        <color rgb="FFFF0000"/>
        <rFont val="ＭＳ Ｐゴシック"/>
        <family val="3"/>
        <charset val="128"/>
      </rPr>
      <t>棚田</t>
    </r>
    <r>
      <rPr>
        <b/>
        <sz val="9"/>
        <color rgb="FF002060"/>
        <rFont val="ＭＳ Ｐゴシック"/>
        <family val="3"/>
        <charset val="128"/>
      </rPr>
      <t>：大山千枚田</t>
    </r>
    <rPh sb="0" eb="2">
      <t>メイボク</t>
    </rPh>
    <rPh sb="10" eb="12">
      <t>レキシ</t>
    </rPh>
    <rPh sb="13" eb="14">
      <t>ミチ</t>
    </rPh>
    <rPh sb="24" eb="26">
      <t>ヤケイ</t>
    </rPh>
    <rPh sb="36" eb="38">
      <t>シゼン</t>
    </rPh>
    <rPh sb="45" eb="49">
      <t>シロスナアオマツ</t>
    </rPh>
    <rPh sb="50" eb="52">
      <t>トシ</t>
    </rPh>
    <rPh sb="52" eb="54">
      <t>コウエン</t>
    </rPh>
    <rPh sb="59" eb="62">
      <t>シンリンヨク</t>
    </rPh>
    <rPh sb="63" eb="64">
      <t>モリ</t>
    </rPh>
    <rPh sb="65" eb="67">
      <t>カノ</t>
    </rPh>
    <rPh sb="67" eb="68">
      <t>ヤマ</t>
    </rPh>
    <rPh sb="69" eb="70">
      <t>トウゲ</t>
    </rPh>
    <rPh sb="75" eb="77">
      <t>タナダ</t>
    </rPh>
    <phoneticPr fontId="1"/>
  </si>
  <si>
    <t>茨木県</t>
    <rPh sb="0" eb="2">
      <t>イバラギ</t>
    </rPh>
    <rPh sb="2" eb="3">
      <t>ケン</t>
    </rPh>
    <phoneticPr fontId="1"/>
  </si>
  <si>
    <r>
      <rPr>
        <b/>
        <sz val="9"/>
        <color rgb="FFFF0000"/>
        <rFont val="ＭＳ Ｐゴシック"/>
        <family val="3"/>
        <charset val="128"/>
      </rPr>
      <t>かおり風景</t>
    </r>
    <r>
      <rPr>
        <b/>
        <sz val="9"/>
        <color rgb="FF002060"/>
        <rFont val="ＭＳ Ｐゴシック"/>
        <family val="3"/>
        <charset val="128"/>
      </rPr>
      <t>：府馬の大クス　</t>
    </r>
    <r>
      <rPr>
        <b/>
        <sz val="9"/>
        <color rgb="FFFF0000"/>
        <rFont val="ＭＳ Ｐゴシック"/>
        <family val="3"/>
        <charset val="128"/>
      </rPr>
      <t>神社</t>
    </r>
    <r>
      <rPr>
        <b/>
        <sz val="9"/>
        <color rgb="FF002060"/>
        <rFont val="ＭＳ Ｐゴシック"/>
        <family val="3"/>
        <charset val="128"/>
      </rPr>
      <t>：香取神宮　</t>
    </r>
    <r>
      <rPr>
        <b/>
        <sz val="9"/>
        <color rgb="FFFF0000"/>
        <rFont val="ＭＳ Ｐゴシック"/>
        <family val="3"/>
        <charset val="128"/>
      </rPr>
      <t>遊歩、建造物保存地区、音風景、平成百景</t>
    </r>
    <r>
      <rPr>
        <b/>
        <sz val="9"/>
        <color rgb="FF002060"/>
        <rFont val="ＭＳ Ｐゴシック"/>
        <family val="3"/>
        <charset val="128"/>
      </rPr>
      <t>：北総の小江戸</t>
    </r>
    <rPh sb="3" eb="5">
      <t>フウケイ</t>
    </rPh>
    <rPh sb="13" eb="15">
      <t>ジンジャ</t>
    </rPh>
    <rPh sb="21" eb="23">
      <t>ユウホ</t>
    </rPh>
    <rPh sb="24" eb="27">
      <t>ケンゾウブツ</t>
    </rPh>
    <rPh sb="27" eb="29">
      <t>ホゾン</t>
    </rPh>
    <rPh sb="29" eb="31">
      <t>チク</t>
    </rPh>
    <rPh sb="32" eb="33">
      <t>オト</t>
    </rPh>
    <rPh sb="33" eb="35">
      <t>フウケイ</t>
    </rPh>
    <rPh sb="36" eb="40">
      <t>ヘイセイヒャッケイ</t>
    </rPh>
    <phoneticPr fontId="1"/>
  </si>
  <si>
    <r>
      <rPr>
        <b/>
        <sz val="9"/>
        <color rgb="FFFF0000"/>
        <rFont val="ＭＳ Ｐゴシック"/>
        <family val="3"/>
        <charset val="128"/>
      </rPr>
      <t>風景</t>
    </r>
    <r>
      <rPr>
        <b/>
        <sz val="9"/>
        <color rgb="FF002060"/>
        <rFont val="ＭＳ Ｐゴシック"/>
        <family val="3"/>
        <charset val="128"/>
      </rPr>
      <t>：水郷の潮来　</t>
    </r>
    <r>
      <rPr>
        <b/>
        <sz val="9"/>
        <color rgb="FFFF0000"/>
        <rFont val="ＭＳ Ｐゴシック"/>
        <family val="3"/>
        <charset val="128"/>
      </rPr>
      <t>神社</t>
    </r>
    <r>
      <rPr>
        <b/>
        <sz val="9"/>
        <color rgb="FF002060"/>
        <rFont val="ＭＳ Ｐゴシック"/>
        <family val="3"/>
        <charset val="128"/>
      </rPr>
      <t>：鹿島神宮　</t>
    </r>
    <r>
      <rPr>
        <b/>
        <sz val="9"/>
        <color rgb="FFFF0000"/>
        <rFont val="ＭＳ Ｐゴシック"/>
        <family val="3"/>
        <charset val="128"/>
      </rPr>
      <t>自然</t>
    </r>
    <r>
      <rPr>
        <b/>
        <sz val="9"/>
        <color rgb="FF002060"/>
        <rFont val="ＭＳ Ｐゴシック"/>
        <family val="3"/>
        <charset val="128"/>
      </rPr>
      <t>：涸沼　</t>
    </r>
    <r>
      <rPr>
        <b/>
        <sz val="9"/>
        <color rgb="FFFF0000"/>
        <rFont val="ＭＳ Ｐゴシック"/>
        <family val="3"/>
        <charset val="128"/>
      </rPr>
      <t>快水浴場</t>
    </r>
    <r>
      <rPr>
        <b/>
        <sz val="9"/>
        <color rgb="FF002060"/>
        <rFont val="ＭＳ Ｐゴシック"/>
        <family val="3"/>
        <charset val="128"/>
      </rPr>
      <t>：大洗サンビーチ　</t>
    </r>
    <r>
      <rPr>
        <b/>
        <sz val="9"/>
        <color rgb="FFFF0000"/>
        <rFont val="ＭＳ Ｐゴシック"/>
        <family val="3"/>
        <charset val="128"/>
      </rPr>
      <t>神社</t>
    </r>
    <r>
      <rPr>
        <b/>
        <sz val="9"/>
        <color rgb="FF002060"/>
        <rFont val="ＭＳ Ｐゴシック"/>
        <family val="3"/>
        <charset val="128"/>
      </rPr>
      <t xml:space="preserve">：大洗磯前神社
</t>
    </r>
    <r>
      <rPr>
        <b/>
        <sz val="9"/>
        <color rgb="FFFF0000"/>
        <rFont val="ＭＳ Ｐゴシック"/>
        <family val="3"/>
        <charset val="128"/>
      </rPr>
      <t>渚、自然、森林浴の森、観光地</t>
    </r>
    <r>
      <rPr>
        <b/>
        <sz val="9"/>
        <color rgb="FF002060"/>
        <rFont val="ＭＳ Ｐゴシック"/>
        <family val="3"/>
        <charset val="128"/>
      </rPr>
      <t>：大洗海岸　</t>
    </r>
    <r>
      <rPr>
        <b/>
        <sz val="9"/>
        <color rgb="FFFF0000"/>
        <rFont val="ＭＳ Ｐゴシック"/>
        <family val="3"/>
        <charset val="128"/>
      </rPr>
      <t>白砂青松</t>
    </r>
    <r>
      <rPr>
        <b/>
        <sz val="9"/>
        <color rgb="FF002060"/>
        <rFont val="ＭＳ Ｐゴシック"/>
        <family val="3"/>
        <charset val="128"/>
      </rPr>
      <t>：村松海岸</t>
    </r>
    <rPh sb="0" eb="2">
      <t>フウケイ</t>
    </rPh>
    <rPh sb="9" eb="11">
      <t>ジンジャ</t>
    </rPh>
    <rPh sb="17" eb="19">
      <t>シゼン</t>
    </rPh>
    <rPh sb="23" eb="24">
      <t>ココロヨ</t>
    </rPh>
    <rPh sb="24" eb="27">
      <t>スイヨクジョウ</t>
    </rPh>
    <rPh sb="36" eb="38">
      <t>ジンジャ</t>
    </rPh>
    <rPh sb="46" eb="47">
      <t>ナギサ</t>
    </rPh>
    <rPh sb="48" eb="50">
      <t>シゼン</t>
    </rPh>
    <rPh sb="51" eb="54">
      <t>シンリンヨク</t>
    </rPh>
    <rPh sb="55" eb="56">
      <t>モリ</t>
    </rPh>
    <rPh sb="57" eb="60">
      <t>カンコウチ</t>
    </rPh>
    <rPh sb="66" eb="70">
      <t>シロスナアオマツ</t>
    </rPh>
    <phoneticPr fontId="1"/>
  </si>
  <si>
    <r>
      <rPr>
        <b/>
        <sz val="9"/>
        <color rgb="FFFF0000"/>
        <rFont val="ＭＳ Ｐゴシック"/>
        <family val="3"/>
        <charset val="128"/>
      </rPr>
      <t>快水浴場</t>
    </r>
    <r>
      <rPr>
        <b/>
        <sz val="9"/>
        <color rgb="FF002060"/>
        <rFont val="ＭＳ Ｐゴシック"/>
        <family val="3"/>
        <charset val="128"/>
      </rPr>
      <t>：水木　</t>
    </r>
    <r>
      <rPr>
        <b/>
        <sz val="9"/>
        <color rgb="FFFF0000"/>
        <rFont val="ＭＳ Ｐゴシック"/>
        <family val="3"/>
        <charset val="128"/>
      </rPr>
      <t>快水浴場</t>
    </r>
    <r>
      <rPr>
        <b/>
        <sz val="9"/>
        <color rgb="FF002060"/>
        <rFont val="ＭＳ Ｐゴシック"/>
        <family val="3"/>
        <charset val="128"/>
      </rPr>
      <t>：河原子　</t>
    </r>
    <r>
      <rPr>
        <b/>
        <sz val="9"/>
        <color rgb="FFFF0000"/>
        <rFont val="ＭＳ Ｐゴシック"/>
        <family val="3"/>
        <charset val="128"/>
      </rPr>
      <t>桜名所</t>
    </r>
    <r>
      <rPr>
        <b/>
        <sz val="9"/>
        <color rgb="FF002060"/>
        <rFont val="ＭＳ Ｐゴシック"/>
        <family val="3"/>
        <charset val="128"/>
      </rPr>
      <t>：平和通り　</t>
    </r>
    <r>
      <rPr>
        <b/>
        <sz val="9"/>
        <color rgb="FFFF0000"/>
        <rFont val="ＭＳ Ｐゴシック"/>
        <family val="3"/>
        <charset val="128"/>
      </rPr>
      <t>歴史の道</t>
    </r>
    <r>
      <rPr>
        <b/>
        <sz val="9"/>
        <color rgb="FF002060"/>
        <rFont val="ＭＳ Ｐゴシック"/>
        <family val="3"/>
        <charset val="128"/>
      </rPr>
      <t>：十王坂越　</t>
    </r>
    <r>
      <rPr>
        <b/>
        <sz val="9"/>
        <color rgb="FFFF0000"/>
        <rFont val="ＭＳ Ｐゴシック"/>
        <family val="3"/>
        <charset val="128"/>
      </rPr>
      <t>白砂青松</t>
    </r>
    <r>
      <rPr>
        <b/>
        <sz val="9"/>
        <color rgb="FF002060"/>
        <rFont val="ＭＳ Ｐゴシック"/>
        <family val="3"/>
        <charset val="128"/>
      </rPr>
      <t xml:space="preserve">：鵜の岬
</t>
    </r>
    <r>
      <rPr>
        <b/>
        <sz val="9"/>
        <color rgb="FFFF0000"/>
        <rFont val="ＭＳ Ｐゴシック"/>
        <family val="3"/>
        <charset val="128"/>
      </rPr>
      <t>快水浴場</t>
    </r>
    <r>
      <rPr>
        <b/>
        <sz val="9"/>
        <color rgb="FF002060"/>
        <rFont val="ＭＳ Ｐゴシック"/>
        <family val="3"/>
        <charset val="128"/>
      </rPr>
      <t>：伊師浜　</t>
    </r>
    <r>
      <rPr>
        <b/>
        <sz val="9"/>
        <color rgb="FFFF0000"/>
        <rFont val="ＭＳ Ｐゴシック"/>
        <family val="3"/>
        <charset val="128"/>
      </rPr>
      <t>渚</t>
    </r>
    <r>
      <rPr>
        <b/>
        <sz val="9"/>
        <color rgb="FF002060"/>
        <rFont val="ＭＳ Ｐゴシック"/>
        <family val="3"/>
        <charset val="128"/>
      </rPr>
      <t>：高戸海岸　</t>
    </r>
    <r>
      <rPr>
        <b/>
        <sz val="9"/>
        <color rgb="FFFF0000"/>
        <rFont val="ＭＳ Ｐゴシック"/>
        <family val="3"/>
        <charset val="128"/>
      </rPr>
      <t>渚、白砂青松、音風景：五浦海岸　渓谷</t>
    </r>
    <r>
      <rPr>
        <b/>
        <sz val="9"/>
        <color rgb="FF002060"/>
        <rFont val="ＭＳ Ｐゴシック"/>
        <family val="3"/>
        <charset val="128"/>
      </rPr>
      <t xml:space="preserve">：花貫渓谷
</t>
    </r>
    <r>
      <rPr>
        <b/>
        <sz val="9"/>
        <color rgb="FFFF0000"/>
        <rFont val="ＭＳ Ｐゴシック"/>
        <family val="3"/>
        <charset val="128"/>
      </rPr>
      <t>滝、渓谷、森林浴の森、自然、秘境、日本百景、観光地</t>
    </r>
    <r>
      <rPr>
        <b/>
        <sz val="9"/>
        <color rgb="FF002060"/>
        <rFont val="ＭＳ Ｐゴシック"/>
        <family val="3"/>
        <charset val="128"/>
      </rPr>
      <t>：袋田の滝　</t>
    </r>
    <r>
      <rPr>
        <b/>
        <sz val="9"/>
        <color rgb="FFFF0000"/>
        <rFont val="ＭＳ Ｐゴシック"/>
        <family val="3"/>
        <charset val="128"/>
      </rPr>
      <t>渓谷</t>
    </r>
    <r>
      <rPr>
        <b/>
        <sz val="9"/>
        <color rgb="FF002060"/>
        <rFont val="ＭＳ Ｐゴシック"/>
        <family val="3"/>
        <charset val="128"/>
      </rPr>
      <t>：竜神峡　</t>
    </r>
    <r>
      <rPr>
        <b/>
        <sz val="9"/>
        <color rgb="FFFF0000"/>
        <rFont val="ＭＳ Ｐゴシック"/>
        <family val="3"/>
        <charset val="128"/>
      </rPr>
      <t>むら景観</t>
    </r>
    <r>
      <rPr>
        <b/>
        <sz val="9"/>
        <color rgb="FF002060"/>
        <rFont val="ＭＳ Ｐゴシック"/>
        <family val="3"/>
        <charset val="128"/>
      </rPr>
      <t xml:space="preserve">：水府村（御所内）
</t>
    </r>
    <r>
      <rPr>
        <b/>
        <sz val="9"/>
        <color rgb="FFFF0000"/>
        <rFont val="ＭＳ Ｐゴシック"/>
        <family val="3"/>
        <charset val="128"/>
      </rPr>
      <t>森の巨人</t>
    </r>
    <r>
      <rPr>
        <b/>
        <sz val="9"/>
        <color rgb="FF002060"/>
        <rFont val="ＭＳ Ｐゴシック"/>
        <family val="3"/>
        <charset val="128"/>
      </rPr>
      <t>：御岩山の三本杉</t>
    </r>
    <rPh sb="0" eb="1">
      <t>ココロヨ</t>
    </rPh>
    <rPh sb="1" eb="4">
      <t>スイヨクジョウ</t>
    </rPh>
    <rPh sb="8" eb="9">
      <t>ココロヨ</t>
    </rPh>
    <rPh sb="9" eb="12">
      <t>スイヨクジョウ</t>
    </rPh>
    <rPh sb="17" eb="20">
      <t>サクラメイショ</t>
    </rPh>
    <rPh sb="26" eb="28">
      <t>レキシ</t>
    </rPh>
    <rPh sb="29" eb="30">
      <t>ミチ</t>
    </rPh>
    <rPh sb="36" eb="40">
      <t>シロスナアオマツ</t>
    </rPh>
    <rPh sb="54" eb="55">
      <t>ナギサ</t>
    </rPh>
    <rPh sb="61" eb="62">
      <t>ナギサ</t>
    </rPh>
    <rPh sb="63" eb="67">
      <t>シロスナアオマツ</t>
    </rPh>
    <rPh sb="68" eb="71">
      <t>オトフウケイ</t>
    </rPh>
    <rPh sb="77" eb="79">
      <t>ケイコク</t>
    </rPh>
    <rPh sb="85" eb="86">
      <t>タキ</t>
    </rPh>
    <rPh sb="87" eb="89">
      <t>ケイコク</t>
    </rPh>
    <rPh sb="90" eb="93">
      <t>シンリンヨク</t>
    </rPh>
    <rPh sb="94" eb="95">
      <t>モリ</t>
    </rPh>
    <rPh sb="96" eb="98">
      <t>シゼン</t>
    </rPh>
    <rPh sb="99" eb="101">
      <t>ヒキョウ</t>
    </rPh>
    <rPh sb="102" eb="106">
      <t>ニホンヒャッケイ</t>
    </rPh>
    <rPh sb="107" eb="110">
      <t>カンコウチ</t>
    </rPh>
    <rPh sb="116" eb="118">
      <t>ケイコク</t>
    </rPh>
    <rPh sb="125" eb="127">
      <t>ケイカン</t>
    </rPh>
    <rPh sb="137" eb="138">
      <t>モリ</t>
    </rPh>
    <rPh sb="139" eb="141">
      <t>キョジン</t>
    </rPh>
    <phoneticPr fontId="1"/>
  </si>
  <si>
    <r>
      <rPr>
        <b/>
        <sz val="9"/>
        <color rgb="FFFF0000"/>
        <rFont val="ＭＳ Ｐゴシック"/>
        <family val="3"/>
        <charset val="128"/>
      </rPr>
      <t>遊歩</t>
    </r>
    <r>
      <rPr>
        <b/>
        <sz val="9"/>
        <color rgb="FF002060"/>
        <rFont val="ＭＳ Ｐゴシック"/>
        <family val="3"/>
        <charset val="128"/>
      </rPr>
      <t>：歴史の里　</t>
    </r>
    <r>
      <rPr>
        <b/>
        <sz val="9"/>
        <color rgb="FFFF0000"/>
        <rFont val="ＭＳ Ｐゴシック"/>
        <family val="3"/>
        <charset val="128"/>
      </rPr>
      <t>桜名所</t>
    </r>
    <r>
      <rPr>
        <b/>
        <sz val="9"/>
        <color rgb="FF002060"/>
        <rFont val="ＭＳ Ｐゴシック"/>
        <family val="3"/>
        <charset val="128"/>
      </rPr>
      <t>：静峰公園　</t>
    </r>
    <r>
      <rPr>
        <b/>
        <sz val="9"/>
        <color rgb="FFFF0000"/>
        <rFont val="ＭＳ Ｐゴシック"/>
        <family val="3"/>
        <charset val="128"/>
      </rPr>
      <t>名城</t>
    </r>
    <r>
      <rPr>
        <b/>
        <sz val="9"/>
        <color rgb="FF002060"/>
        <rFont val="ＭＳ Ｐゴシック"/>
        <family val="3"/>
        <charset val="128"/>
      </rPr>
      <t>：水戸城</t>
    </r>
    <r>
      <rPr>
        <b/>
        <sz val="9"/>
        <color rgb="FFFF0000"/>
        <rFont val="ＭＳ Ｐゴシック"/>
        <family val="3"/>
        <charset val="128"/>
      </rPr>
      <t>　歴史風土、観光地</t>
    </r>
    <r>
      <rPr>
        <b/>
        <sz val="9"/>
        <color rgb="FF002060"/>
        <rFont val="ＭＳ Ｐゴシック"/>
        <family val="3"/>
        <charset val="128"/>
      </rPr>
      <t>：水戸市　</t>
    </r>
    <r>
      <rPr>
        <b/>
        <sz val="9"/>
        <color rgb="FFFF0000"/>
        <rFont val="ＭＳ Ｐゴシック"/>
        <family val="3"/>
        <charset val="128"/>
      </rPr>
      <t>特別史跡</t>
    </r>
    <r>
      <rPr>
        <b/>
        <sz val="9"/>
        <color rgb="FF002060"/>
        <rFont val="ＭＳ Ｐゴシック"/>
        <family val="3"/>
        <charset val="128"/>
      </rPr>
      <t xml:space="preserve">：旧弘道館
</t>
    </r>
    <r>
      <rPr>
        <b/>
        <sz val="9"/>
        <color rgb="FFFF0000"/>
        <rFont val="ＭＳ Ｐゴシック"/>
        <family val="3"/>
        <charset val="128"/>
      </rPr>
      <t>都市公園、かおり風景</t>
    </r>
    <r>
      <rPr>
        <b/>
        <sz val="9"/>
        <color rgb="FF002060"/>
        <rFont val="ＭＳ Ｐゴシック"/>
        <family val="3"/>
        <charset val="128"/>
      </rPr>
      <t>：楷楽園　</t>
    </r>
    <r>
      <rPr>
        <b/>
        <sz val="9"/>
        <color rgb="FFFF0000"/>
        <rFont val="ＭＳ Ｐゴシック"/>
        <family val="3"/>
        <charset val="128"/>
      </rPr>
      <t>名山、２１世紀風景、日本百景、夜景</t>
    </r>
    <r>
      <rPr>
        <b/>
        <sz val="9"/>
        <color rgb="FF002060"/>
        <rFont val="ＭＳ Ｐゴシック"/>
        <family val="3"/>
        <charset val="128"/>
      </rPr>
      <t>：筑波山　</t>
    </r>
    <r>
      <rPr>
        <b/>
        <sz val="9"/>
        <color rgb="FFFF0000"/>
        <rFont val="ＭＳ Ｐゴシック"/>
        <family val="3"/>
        <charset val="128"/>
      </rPr>
      <t>道</t>
    </r>
    <r>
      <rPr>
        <b/>
        <sz val="9"/>
        <color rgb="FF002060"/>
        <rFont val="ＭＳ Ｐゴシック"/>
        <family val="3"/>
        <charset val="128"/>
      </rPr>
      <t xml:space="preserve">：つくば道
</t>
    </r>
    <r>
      <rPr>
        <b/>
        <sz val="9"/>
        <color rgb="FFFF0000"/>
        <rFont val="ＭＳ Ｐゴシック"/>
        <family val="3"/>
        <charset val="128"/>
      </rPr>
      <t>道</t>
    </r>
    <r>
      <rPr>
        <b/>
        <sz val="9"/>
        <color rgb="FF002060"/>
        <rFont val="ＭＳ Ｐゴシック"/>
        <family val="3"/>
        <charset val="128"/>
      </rPr>
      <t>：学園東大通り</t>
    </r>
    <rPh sb="0" eb="2">
      <t>ユウホ</t>
    </rPh>
    <rPh sb="8" eb="11">
      <t>サクラメイショ</t>
    </rPh>
    <rPh sb="17" eb="19">
      <t>メイジョウ</t>
    </rPh>
    <rPh sb="24" eb="26">
      <t>レキシ</t>
    </rPh>
    <rPh sb="26" eb="28">
      <t>フウド</t>
    </rPh>
    <rPh sb="29" eb="32">
      <t>カンコウチ</t>
    </rPh>
    <rPh sb="33" eb="36">
      <t>ミトシ</t>
    </rPh>
    <rPh sb="37" eb="39">
      <t>トクベツ</t>
    </rPh>
    <rPh sb="39" eb="41">
      <t>シセキ</t>
    </rPh>
    <rPh sb="47" eb="49">
      <t>トシ</t>
    </rPh>
    <rPh sb="49" eb="51">
      <t>コウエン</t>
    </rPh>
    <rPh sb="55" eb="57">
      <t>フウケイ</t>
    </rPh>
    <rPh sb="62" eb="64">
      <t>メイザン</t>
    </rPh>
    <rPh sb="67" eb="71">
      <t>セイキフウケイ</t>
    </rPh>
    <rPh sb="72" eb="76">
      <t>ニホンヒャッケイ</t>
    </rPh>
    <rPh sb="77" eb="79">
      <t>ヤケイ</t>
    </rPh>
    <rPh sb="84" eb="85">
      <t>ミチ</t>
    </rPh>
    <rPh sb="91" eb="92">
      <t>ミチ</t>
    </rPh>
    <phoneticPr fontId="1"/>
  </si>
  <si>
    <r>
      <rPr>
        <b/>
        <sz val="9"/>
        <color rgb="FFFF0000"/>
        <rFont val="ＭＳ Ｐゴシック"/>
        <family val="3"/>
        <charset val="128"/>
      </rPr>
      <t>特別史跡</t>
    </r>
    <r>
      <rPr>
        <b/>
        <sz val="9"/>
        <color rgb="FF002060"/>
        <rFont val="ＭＳ Ｐゴシック"/>
        <family val="3"/>
        <charset val="128"/>
      </rPr>
      <t>：常陸国分寺跡　</t>
    </r>
    <r>
      <rPr>
        <b/>
        <sz val="9"/>
        <color rgb="FFFF0000"/>
        <rFont val="ＭＳ Ｐゴシック"/>
        <family val="3"/>
        <charset val="128"/>
      </rPr>
      <t>風景、日本百景、平成百景</t>
    </r>
    <r>
      <rPr>
        <b/>
        <sz val="9"/>
        <color rgb="FF002060"/>
        <rFont val="ＭＳ Ｐゴシック"/>
        <family val="3"/>
        <charset val="128"/>
      </rPr>
      <t>：霞ヶ浦の帆引き舟　</t>
    </r>
    <r>
      <rPr>
        <b/>
        <sz val="9"/>
        <color rgb="FFFF0000"/>
        <rFont val="ＭＳ Ｐゴシック"/>
        <family val="3"/>
        <charset val="128"/>
      </rPr>
      <t>名木</t>
    </r>
    <r>
      <rPr>
        <b/>
        <sz val="9"/>
        <color rgb="FF002060"/>
        <rFont val="ＭＳ Ｐゴシック"/>
        <family val="3"/>
        <charset val="128"/>
      </rPr>
      <t>：地蔵ケヤキ</t>
    </r>
    <rPh sb="0" eb="4">
      <t>トクベツシセキ</t>
    </rPh>
    <rPh sb="12" eb="14">
      <t>フウケイ</t>
    </rPh>
    <rPh sb="15" eb="19">
      <t>ニホンヒャッケイ</t>
    </rPh>
    <rPh sb="20" eb="24">
      <t>ヘイセイヒャッケイ</t>
    </rPh>
    <rPh sb="34" eb="36">
      <t>メイボク</t>
    </rPh>
    <phoneticPr fontId="1"/>
  </si>
  <si>
    <r>
      <rPr>
        <b/>
        <sz val="9"/>
        <color rgb="FFFF0000"/>
        <rFont val="ＭＳ Ｐゴシック"/>
        <family val="3"/>
        <charset val="128"/>
      </rPr>
      <t>日本百景</t>
    </r>
    <r>
      <rPr>
        <b/>
        <sz val="9"/>
        <color rgb="FF002060"/>
        <rFont val="ＭＳ Ｐゴシック"/>
        <family val="3"/>
        <charset val="128"/>
      </rPr>
      <t>：利根川　</t>
    </r>
    <r>
      <rPr>
        <b/>
        <sz val="9"/>
        <color rgb="FFFF0000"/>
        <rFont val="ＭＳ Ｐゴシック"/>
        <family val="3"/>
        <charset val="128"/>
      </rPr>
      <t>百寺</t>
    </r>
    <r>
      <rPr>
        <b/>
        <sz val="9"/>
        <color rgb="FF002060"/>
        <rFont val="ＭＳ Ｐゴシック"/>
        <family val="3"/>
        <charset val="128"/>
      </rPr>
      <t>：成田山　</t>
    </r>
    <r>
      <rPr>
        <b/>
        <sz val="9"/>
        <color rgb="FFFF0000"/>
        <rFont val="ＭＳ Ｐゴシック"/>
        <family val="3"/>
        <charset val="128"/>
      </rPr>
      <t>名城</t>
    </r>
    <r>
      <rPr>
        <b/>
        <sz val="9"/>
        <color rgb="FF002060"/>
        <rFont val="ＭＳ Ｐゴシック"/>
        <family val="3"/>
        <charset val="128"/>
      </rPr>
      <t>：佐倉城</t>
    </r>
    <rPh sb="16" eb="18">
      <t>メイジョウ</t>
    </rPh>
    <phoneticPr fontId="1"/>
  </si>
  <si>
    <t>東京都</t>
    <rPh sb="0" eb="3">
      <t>トウキョウト</t>
    </rPh>
    <phoneticPr fontId="1"/>
  </si>
  <si>
    <r>
      <rPr>
        <b/>
        <sz val="9"/>
        <color rgb="FFFF0000"/>
        <rFont val="ＭＳ Ｐゴシック"/>
        <family val="3"/>
        <charset val="128"/>
      </rPr>
      <t>桜名所</t>
    </r>
    <r>
      <rPr>
        <b/>
        <sz val="9"/>
        <color rgb="FF002060"/>
        <rFont val="ＭＳ Ｐゴシック"/>
        <family val="3"/>
        <charset val="128"/>
      </rPr>
      <t>：清水公園　</t>
    </r>
    <r>
      <rPr>
        <b/>
        <sz val="9"/>
        <color rgb="FFFF0000"/>
        <rFont val="ＭＳ Ｐゴシック"/>
        <family val="3"/>
        <charset val="128"/>
      </rPr>
      <t>道</t>
    </r>
    <r>
      <rPr>
        <b/>
        <sz val="9"/>
        <color rgb="FF002060"/>
        <rFont val="ＭＳ Ｐゴシック"/>
        <family val="3"/>
        <charset val="128"/>
      </rPr>
      <t>：常磐平さくら通り　</t>
    </r>
    <r>
      <rPr>
        <b/>
        <sz val="9"/>
        <color rgb="FFFF0000"/>
        <rFont val="ＭＳ Ｐゴシック"/>
        <family val="3"/>
        <charset val="128"/>
      </rPr>
      <t>音風景</t>
    </r>
    <r>
      <rPr>
        <b/>
        <sz val="9"/>
        <color rgb="FF002060"/>
        <rFont val="ＭＳ Ｐゴシック"/>
        <family val="3"/>
        <charset val="128"/>
      </rPr>
      <t>：矢切の渡し　</t>
    </r>
    <r>
      <rPr>
        <b/>
        <sz val="9"/>
        <color rgb="FFFF0000"/>
        <rFont val="ＭＳ Ｐゴシック"/>
        <family val="3"/>
        <charset val="128"/>
      </rPr>
      <t>名木</t>
    </r>
    <r>
      <rPr>
        <b/>
        <sz val="9"/>
        <color rgb="FF002060"/>
        <rFont val="ＭＳ Ｐゴシック"/>
        <family val="3"/>
        <charset val="128"/>
      </rPr>
      <t>：千本イチョウ　</t>
    </r>
    <r>
      <rPr>
        <b/>
        <sz val="9"/>
        <color rgb="FFFF0000"/>
        <rFont val="ＭＳ Ｐゴシック"/>
        <family val="3"/>
        <charset val="128"/>
      </rPr>
      <t>絶景</t>
    </r>
    <r>
      <rPr>
        <b/>
        <sz val="9"/>
        <color rgb="FF002060"/>
        <rFont val="ＭＳ Ｐゴシック"/>
        <family val="3"/>
        <charset val="128"/>
      </rPr>
      <t xml:space="preserve">：谷津干潟
</t>
    </r>
    <r>
      <rPr>
        <b/>
        <sz val="9"/>
        <color rgb="FFFF0000"/>
        <rFont val="ＭＳ Ｐゴシック"/>
        <family val="3"/>
        <charset val="128"/>
      </rPr>
      <t>白砂青松</t>
    </r>
    <r>
      <rPr>
        <b/>
        <sz val="9"/>
        <color rgb="FF002060"/>
        <rFont val="ＭＳ Ｐゴシック"/>
        <family val="3"/>
        <charset val="128"/>
      </rPr>
      <t>：磯の松原</t>
    </r>
    <rPh sb="0" eb="3">
      <t>サクラメイショ</t>
    </rPh>
    <rPh sb="4" eb="6">
      <t>シミズ</t>
    </rPh>
    <rPh sb="6" eb="8">
      <t>コウエン</t>
    </rPh>
    <rPh sb="9" eb="10">
      <t>ミチ</t>
    </rPh>
    <rPh sb="20" eb="21">
      <t>オト</t>
    </rPh>
    <rPh sb="21" eb="23">
      <t>フウケイ</t>
    </rPh>
    <rPh sb="30" eb="32">
      <t>メイボク</t>
    </rPh>
    <rPh sb="40" eb="42">
      <t>ゼッケイ</t>
    </rPh>
    <rPh sb="48" eb="52">
      <t>シロスナアオマツ</t>
    </rPh>
    <phoneticPr fontId="1"/>
  </si>
  <si>
    <r>
      <rPr>
        <b/>
        <sz val="9"/>
        <color rgb="FFFF0000"/>
        <rFont val="ＭＳ Ｐゴシック"/>
        <family val="3"/>
        <charset val="128"/>
      </rPr>
      <t>都市公園</t>
    </r>
    <r>
      <rPr>
        <b/>
        <sz val="9"/>
        <color rgb="FF002060"/>
        <rFont val="ＭＳ Ｐゴシック"/>
        <family val="3"/>
        <charset val="128"/>
      </rPr>
      <t>：水元公園　</t>
    </r>
    <r>
      <rPr>
        <b/>
        <sz val="9"/>
        <color rgb="FFFF0000"/>
        <rFont val="ＭＳ Ｐゴシック"/>
        <family val="3"/>
        <charset val="128"/>
      </rPr>
      <t>百寺、平成百景</t>
    </r>
    <r>
      <rPr>
        <b/>
        <sz val="9"/>
        <color rgb="FF002060"/>
        <rFont val="ＭＳ Ｐゴシック"/>
        <family val="3"/>
        <charset val="128"/>
      </rPr>
      <t>：柴又帝釈天　</t>
    </r>
    <r>
      <rPr>
        <b/>
        <sz val="9"/>
        <color rgb="FFFF0000"/>
        <rFont val="ＭＳ Ｐゴシック"/>
        <family val="3"/>
        <charset val="128"/>
      </rPr>
      <t>名木</t>
    </r>
    <r>
      <rPr>
        <b/>
        <sz val="9"/>
        <color rgb="FF002060"/>
        <rFont val="ＭＳ Ｐゴシック"/>
        <family val="3"/>
        <charset val="128"/>
      </rPr>
      <t>：影向のマツ</t>
    </r>
    <rPh sb="0" eb="4">
      <t>トシコウエン</t>
    </rPh>
    <rPh sb="10" eb="11">
      <t>ヒャク</t>
    </rPh>
    <rPh sb="11" eb="12">
      <t>テラ</t>
    </rPh>
    <rPh sb="13" eb="17">
      <t>ヘイセイヒャッケイ</t>
    </rPh>
    <rPh sb="24" eb="26">
      <t>メイボク</t>
    </rPh>
    <phoneticPr fontId="1"/>
  </si>
  <si>
    <t>木更津、南房総</t>
    <rPh sb="0" eb="3">
      <t>キサラズ</t>
    </rPh>
    <rPh sb="4" eb="5">
      <t>ミナミ</t>
    </rPh>
    <rPh sb="5" eb="7">
      <t>ボウソウ</t>
    </rPh>
    <phoneticPr fontId="1"/>
  </si>
  <si>
    <t>館山、鴨川、勝浦</t>
    <rPh sb="0" eb="2">
      <t>タテヤマ</t>
    </rPh>
    <rPh sb="3" eb="5">
      <t>カモガワ</t>
    </rPh>
    <rPh sb="6" eb="8">
      <t>カツウラ</t>
    </rPh>
    <phoneticPr fontId="1"/>
  </si>
  <si>
    <t>佐原</t>
    <rPh sb="0" eb="2">
      <t>サハラ</t>
    </rPh>
    <phoneticPr fontId="1"/>
  </si>
  <si>
    <t>成田、佐倉</t>
    <rPh sb="0" eb="2">
      <t>ナリタ</t>
    </rPh>
    <rPh sb="3" eb="5">
      <t>サクラ</t>
    </rPh>
    <phoneticPr fontId="1"/>
  </si>
  <si>
    <t>野田、船橋</t>
    <rPh sb="0" eb="2">
      <t>ノダ</t>
    </rPh>
    <rPh sb="3" eb="5">
      <t>フナハシ</t>
    </rPh>
    <phoneticPr fontId="1"/>
  </si>
  <si>
    <t>大多喜、千葉、銚子</t>
    <rPh sb="0" eb="3">
      <t>オオタキ</t>
    </rPh>
    <rPh sb="4" eb="6">
      <t>チバ</t>
    </rPh>
    <rPh sb="7" eb="9">
      <t>チョウシ</t>
    </rPh>
    <phoneticPr fontId="1"/>
  </si>
  <si>
    <t>葛飾</t>
    <rPh sb="0" eb="2">
      <t>カツシカ</t>
    </rPh>
    <phoneticPr fontId="1"/>
  </si>
  <si>
    <t>潮来、大洗</t>
    <rPh sb="0" eb="2">
      <t>イタコ</t>
    </rPh>
    <rPh sb="3" eb="5">
      <t>オオアライ</t>
    </rPh>
    <phoneticPr fontId="1"/>
  </si>
  <si>
    <t>日立、北茨木、奥久慈</t>
    <rPh sb="0" eb="2">
      <t>ヒタチ</t>
    </rPh>
    <rPh sb="3" eb="4">
      <t>キタ</t>
    </rPh>
    <rPh sb="4" eb="6">
      <t>イバラギ</t>
    </rPh>
    <rPh sb="7" eb="10">
      <t>オククジ</t>
    </rPh>
    <phoneticPr fontId="1"/>
  </si>
  <si>
    <t>水戸、つくば</t>
    <rPh sb="0" eb="2">
      <t>ミト</t>
    </rPh>
    <phoneticPr fontId="1"/>
  </si>
  <si>
    <t>霞ヶ浦</t>
    <rPh sb="0" eb="3">
      <t>カスミガウラ</t>
    </rPh>
    <phoneticPr fontId="1"/>
  </si>
  <si>
    <r>
      <rPr>
        <b/>
        <sz val="9"/>
        <color rgb="FFFF0000"/>
        <rFont val="ＭＳ Ｐゴシック"/>
        <family val="3"/>
        <charset val="128"/>
      </rPr>
      <t>夕日</t>
    </r>
    <r>
      <rPr>
        <b/>
        <sz val="9"/>
        <color rgb="FF002060"/>
        <rFont val="ＭＳ Ｐゴシック"/>
        <family val="3"/>
        <charset val="128"/>
      </rPr>
      <t>：北条海岸　</t>
    </r>
    <r>
      <rPr>
        <b/>
        <sz val="9"/>
        <color rgb="FFFF0000"/>
        <rFont val="ＭＳ Ｐゴシック"/>
        <family val="3"/>
        <charset val="128"/>
      </rPr>
      <t>日本百景</t>
    </r>
    <r>
      <rPr>
        <b/>
        <sz val="9"/>
        <color rgb="FF002060"/>
        <rFont val="ＭＳ Ｐゴシック"/>
        <family val="3"/>
        <charset val="128"/>
      </rPr>
      <t>：鏡ケ浦　</t>
    </r>
    <r>
      <rPr>
        <b/>
        <sz val="9"/>
        <color rgb="FFFF0000"/>
        <rFont val="ＭＳ Ｐゴシック"/>
        <family val="3"/>
        <charset val="128"/>
      </rPr>
      <t>道</t>
    </r>
    <r>
      <rPr>
        <b/>
        <sz val="9"/>
        <color rgb="FF002060"/>
        <rFont val="ＭＳ Ｐゴシック"/>
        <family val="3"/>
        <charset val="128"/>
      </rPr>
      <t>：房総フラワーライン　</t>
    </r>
    <r>
      <rPr>
        <b/>
        <sz val="9"/>
        <color rgb="FFFF0000"/>
        <rFont val="ＭＳ Ｐゴシック"/>
        <family val="3"/>
        <charset val="128"/>
      </rPr>
      <t>白砂青松</t>
    </r>
    <r>
      <rPr>
        <b/>
        <sz val="9"/>
        <color rgb="FF002060"/>
        <rFont val="ＭＳ Ｐゴシック"/>
        <family val="3"/>
        <charset val="128"/>
      </rPr>
      <t>：平砂浦海岸　</t>
    </r>
    <r>
      <rPr>
        <b/>
        <sz val="9"/>
        <color rgb="FFFF0000"/>
        <rFont val="ＭＳ Ｐゴシック"/>
        <family val="3"/>
        <charset val="128"/>
      </rPr>
      <t>神社</t>
    </r>
    <r>
      <rPr>
        <b/>
        <sz val="9"/>
        <color rgb="FF002060"/>
        <rFont val="ＭＳ Ｐゴシック"/>
        <family val="3"/>
        <charset val="128"/>
      </rPr>
      <t xml:space="preserve">：安房神社
</t>
    </r>
    <r>
      <rPr>
        <b/>
        <sz val="9"/>
        <color rgb="FFFF0000"/>
        <rFont val="ＭＳ Ｐゴシック"/>
        <family val="3"/>
        <charset val="128"/>
      </rPr>
      <t>岬</t>
    </r>
    <r>
      <rPr>
        <b/>
        <sz val="9"/>
        <color rgb="FF002060"/>
        <rFont val="ＭＳ Ｐゴシック"/>
        <family val="3"/>
        <charset val="128"/>
      </rPr>
      <t>：野島崎　</t>
    </r>
    <r>
      <rPr>
        <b/>
        <sz val="9"/>
        <color rgb="FFFF0000"/>
        <rFont val="ＭＳ Ｐゴシック"/>
        <family val="3"/>
        <charset val="128"/>
      </rPr>
      <t>遊歩</t>
    </r>
    <r>
      <rPr>
        <b/>
        <sz val="9"/>
        <color rgb="FF002060"/>
        <rFont val="ＭＳ Ｐゴシック"/>
        <family val="3"/>
        <charset val="128"/>
      </rPr>
      <t>：千倉の花畑　</t>
    </r>
    <r>
      <rPr>
        <b/>
        <sz val="9"/>
        <color rgb="FFFF0000"/>
        <rFont val="ＭＳ Ｐゴシック"/>
        <family val="3"/>
        <charset val="128"/>
      </rPr>
      <t>快水浴場</t>
    </r>
    <r>
      <rPr>
        <b/>
        <sz val="9"/>
        <color rgb="FF002060"/>
        <rFont val="ＭＳ Ｐゴシック"/>
        <family val="3"/>
        <charset val="128"/>
      </rPr>
      <t>：和田浦　</t>
    </r>
    <r>
      <rPr>
        <b/>
        <sz val="9"/>
        <color rgb="FFFF0000"/>
        <rFont val="ＭＳ Ｐゴシック"/>
        <family val="3"/>
        <charset val="128"/>
      </rPr>
      <t>朝日</t>
    </r>
    <r>
      <rPr>
        <b/>
        <sz val="9"/>
        <color rgb="FF002060"/>
        <rFont val="ＭＳ Ｐゴシック"/>
        <family val="3"/>
        <charset val="128"/>
      </rPr>
      <t>：鴨川市　</t>
    </r>
    <r>
      <rPr>
        <b/>
        <sz val="9"/>
        <color rgb="FFFF0000"/>
        <rFont val="ＭＳ Ｐゴシック"/>
        <family val="3"/>
        <charset val="128"/>
      </rPr>
      <t>渚</t>
    </r>
    <r>
      <rPr>
        <b/>
        <sz val="9"/>
        <color rgb="FF002060"/>
        <rFont val="ＭＳ Ｐゴシック"/>
        <family val="3"/>
        <charset val="128"/>
      </rPr>
      <t>：前原・横渚海岸　</t>
    </r>
    <r>
      <rPr>
        <b/>
        <sz val="9"/>
        <color rgb="FFFF0000"/>
        <rFont val="ＭＳ Ｐゴシック"/>
        <family val="3"/>
        <charset val="128"/>
      </rPr>
      <t>白砂青松</t>
    </r>
    <r>
      <rPr>
        <b/>
        <sz val="9"/>
        <color rgb="FF002060"/>
        <rFont val="ＭＳ Ｐゴシック"/>
        <family val="3"/>
        <charset val="128"/>
      </rPr>
      <t xml:space="preserve">：東条海岸
</t>
    </r>
    <r>
      <rPr>
        <b/>
        <sz val="9"/>
        <color rgb="FFFF0000"/>
        <rFont val="ＭＳ Ｐゴシック"/>
        <family val="3"/>
        <charset val="128"/>
      </rPr>
      <t>名木、自然、日本百景</t>
    </r>
    <r>
      <rPr>
        <b/>
        <sz val="9"/>
        <color rgb="FF002060"/>
        <rFont val="ＭＳ Ｐゴシック"/>
        <family val="3"/>
        <charset val="128"/>
      </rPr>
      <t>：清澄の大スギ　</t>
    </r>
    <r>
      <rPr>
        <b/>
        <sz val="9"/>
        <color rgb="FFFF0000"/>
        <rFont val="ＭＳ Ｐゴシック"/>
        <family val="3"/>
        <charset val="128"/>
      </rPr>
      <t>音風景</t>
    </r>
    <r>
      <rPr>
        <b/>
        <sz val="9"/>
        <color rgb="FF002060"/>
        <rFont val="ＭＳ Ｐゴシック"/>
        <family val="3"/>
        <charset val="128"/>
      </rPr>
      <t>：麻綿原のヒメハルゼミ　</t>
    </r>
    <r>
      <rPr>
        <b/>
        <sz val="9"/>
        <color rgb="FFFF0000"/>
        <rFont val="ＭＳ Ｐゴシック"/>
        <family val="3"/>
        <charset val="128"/>
      </rPr>
      <t>かおり風景、風景</t>
    </r>
    <r>
      <rPr>
        <b/>
        <sz val="9"/>
        <color rgb="FF002060"/>
        <rFont val="ＭＳ Ｐゴシック"/>
        <family val="3"/>
        <charset val="128"/>
      </rPr>
      <t xml:space="preserve">：誕生寺線香と磯風
</t>
    </r>
    <r>
      <rPr>
        <b/>
        <sz val="9"/>
        <color rgb="FFFF0000"/>
        <rFont val="ＭＳ Ｐゴシック"/>
        <family val="3"/>
        <charset val="128"/>
      </rPr>
      <t>渚、快水浴場</t>
    </r>
    <r>
      <rPr>
        <b/>
        <sz val="9"/>
        <color rgb="FF002060"/>
        <rFont val="ＭＳ Ｐゴシック"/>
        <family val="3"/>
        <charset val="128"/>
      </rPr>
      <t>：鵜原・守谷海岸</t>
    </r>
    <rPh sb="0" eb="2">
      <t>ユウヒ</t>
    </rPh>
    <rPh sb="3" eb="5">
      <t>ホウジョウ</t>
    </rPh>
    <rPh sb="5" eb="7">
      <t>カイガン</t>
    </rPh>
    <rPh sb="8" eb="12">
      <t>ニホンヒャッケイ</t>
    </rPh>
    <rPh sb="17" eb="18">
      <t>ミチ</t>
    </rPh>
    <rPh sb="29" eb="33">
      <t>シロスナアオマツ</t>
    </rPh>
    <rPh sb="40" eb="42">
      <t>ジンジャ</t>
    </rPh>
    <rPh sb="43" eb="45">
      <t>アボウ</t>
    </rPh>
    <rPh sb="45" eb="47">
      <t>ジンジャ</t>
    </rPh>
    <rPh sb="48" eb="49">
      <t>ミサキ</t>
    </rPh>
    <rPh sb="54" eb="56">
      <t>ユウホ</t>
    </rPh>
    <rPh sb="63" eb="64">
      <t>ココロヨ</t>
    </rPh>
    <rPh sb="64" eb="67">
      <t>スイヨクジョウ</t>
    </rPh>
    <rPh sb="72" eb="74">
      <t>アサヒ</t>
    </rPh>
    <rPh sb="75" eb="78">
      <t>カモガワシ</t>
    </rPh>
    <rPh sb="79" eb="80">
      <t>ナギサ</t>
    </rPh>
    <rPh sb="89" eb="93">
      <t>シロスナアオマツ</t>
    </rPh>
    <rPh sb="99" eb="101">
      <t>メイボク</t>
    </rPh>
    <rPh sb="102" eb="104">
      <t>シゼン</t>
    </rPh>
    <rPh sb="105" eb="109">
      <t>ニホンヒャッケイ</t>
    </rPh>
    <rPh sb="117" eb="118">
      <t>オト</t>
    </rPh>
    <rPh sb="118" eb="120">
      <t>フウケイ</t>
    </rPh>
    <rPh sb="135" eb="137">
      <t>フウケイ</t>
    </rPh>
    <rPh sb="138" eb="140">
      <t>フウケイ</t>
    </rPh>
    <rPh sb="150" eb="151">
      <t>ナギサ</t>
    </rPh>
    <rPh sb="152" eb="153">
      <t>ココロヨ</t>
    </rPh>
    <rPh sb="153" eb="156">
      <t>スイヨクジョウ</t>
    </rPh>
    <phoneticPr fontId="1"/>
  </si>
  <si>
    <r>
      <rPr>
        <b/>
        <sz val="9"/>
        <color rgb="FFFF0000"/>
        <rFont val="ＭＳ Ｐゴシック"/>
        <family val="3"/>
        <charset val="128"/>
      </rPr>
      <t>渓谷</t>
    </r>
    <r>
      <rPr>
        <b/>
        <sz val="9"/>
        <color rgb="FF002060"/>
        <rFont val="ＭＳ Ｐゴシック"/>
        <family val="3"/>
        <charset val="128"/>
      </rPr>
      <t>：養老渓谷　</t>
    </r>
    <r>
      <rPr>
        <b/>
        <sz val="9"/>
        <color rgb="FFFF0000"/>
        <rFont val="ＭＳ Ｐゴシック"/>
        <family val="3"/>
        <charset val="128"/>
      </rPr>
      <t>むら景観</t>
    </r>
    <r>
      <rPr>
        <b/>
        <sz val="9"/>
        <color rgb="FF002060"/>
        <rFont val="ＭＳ Ｐゴシック"/>
        <family val="3"/>
        <charset val="128"/>
      </rPr>
      <t>：大多喜町（上原）　</t>
    </r>
    <r>
      <rPr>
        <b/>
        <sz val="9"/>
        <color rgb="FFFF0000"/>
        <rFont val="ＭＳ Ｐゴシック"/>
        <family val="3"/>
        <charset val="128"/>
      </rPr>
      <t>名水</t>
    </r>
    <r>
      <rPr>
        <b/>
        <sz val="9"/>
        <color rgb="FF002060"/>
        <rFont val="ＭＳ Ｐゴシック"/>
        <family val="3"/>
        <charset val="128"/>
      </rPr>
      <t>：熊野の清水　</t>
    </r>
    <r>
      <rPr>
        <b/>
        <sz val="9"/>
        <color rgb="FFFF0000"/>
        <rFont val="ＭＳ Ｐゴシック"/>
        <family val="3"/>
        <charset val="128"/>
      </rPr>
      <t>桜名所</t>
    </r>
    <r>
      <rPr>
        <b/>
        <sz val="9"/>
        <color rgb="FF002060"/>
        <rFont val="ＭＳ Ｐゴシック"/>
        <family val="3"/>
        <charset val="128"/>
      </rPr>
      <t>：茂原公園　</t>
    </r>
    <r>
      <rPr>
        <b/>
        <sz val="9"/>
        <color rgb="FFFF0000"/>
        <rFont val="ＭＳ Ｐゴシック"/>
        <family val="3"/>
        <charset val="128"/>
      </rPr>
      <t>都市公園</t>
    </r>
    <r>
      <rPr>
        <b/>
        <sz val="9"/>
        <color rgb="FF002060"/>
        <rFont val="ＭＳ Ｐゴシック"/>
        <family val="3"/>
        <charset val="128"/>
      </rPr>
      <t xml:space="preserve">：昭和の森
</t>
    </r>
    <r>
      <rPr>
        <b/>
        <sz val="9"/>
        <color rgb="FFFF0000"/>
        <rFont val="ＭＳ Ｐゴシック"/>
        <family val="3"/>
        <charset val="128"/>
      </rPr>
      <t>桜名所</t>
    </r>
    <r>
      <rPr>
        <b/>
        <sz val="9"/>
        <color rgb="FF002060"/>
        <rFont val="ＭＳ Ｐゴシック"/>
        <family val="3"/>
        <charset val="128"/>
      </rPr>
      <t>：泉自然公園　</t>
    </r>
    <r>
      <rPr>
        <b/>
        <sz val="9"/>
        <color rgb="FFFF0000"/>
        <rFont val="ＭＳ Ｐゴシック"/>
        <family val="3"/>
        <charset val="128"/>
      </rPr>
      <t>渚、白砂青松、絶景</t>
    </r>
    <r>
      <rPr>
        <b/>
        <sz val="9"/>
        <color rgb="FF002060"/>
        <rFont val="ＭＳ Ｐゴシック"/>
        <family val="3"/>
        <charset val="128"/>
      </rPr>
      <t>：九十九里浜　</t>
    </r>
    <r>
      <rPr>
        <b/>
        <sz val="9"/>
        <color rgb="FFFF0000"/>
        <rFont val="ＭＳ Ｐゴシック"/>
        <family val="3"/>
        <charset val="128"/>
      </rPr>
      <t>朝日、夕日、夜景</t>
    </r>
    <r>
      <rPr>
        <b/>
        <sz val="9"/>
        <color rgb="FF002060"/>
        <rFont val="ＭＳ Ｐゴシック"/>
        <family val="3"/>
        <charset val="128"/>
      </rPr>
      <t>：刑部岬　</t>
    </r>
    <r>
      <rPr>
        <b/>
        <sz val="9"/>
        <color rgb="FFFF0000"/>
        <rFont val="ＭＳ Ｐゴシック"/>
        <family val="3"/>
        <charset val="128"/>
      </rPr>
      <t>灯台、観光地</t>
    </r>
    <r>
      <rPr>
        <b/>
        <sz val="9"/>
        <color rgb="FF002060"/>
        <rFont val="ＭＳ Ｐゴシック"/>
        <family val="3"/>
        <charset val="128"/>
      </rPr>
      <t xml:space="preserve">：犬吠崎
</t>
    </r>
    <r>
      <rPr>
        <b/>
        <sz val="9"/>
        <color rgb="FFFF0000"/>
        <rFont val="ＭＳ Ｐゴシック"/>
        <family val="3"/>
        <charset val="128"/>
      </rPr>
      <t>渚</t>
    </r>
    <r>
      <rPr>
        <b/>
        <sz val="9"/>
        <color rgb="FF002060"/>
        <rFont val="ＭＳ Ｐゴシック"/>
        <family val="3"/>
        <charset val="128"/>
      </rPr>
      <t>：君ケ浜海岸　</t>
    </r>
    <r>
      <rPr>
        <b/>
        <sz val="9"/>
        <color rgb="FFFF0000"/>
        <rFont val="ＭＳ Ｐゴシック"/>
        <family val="3"/>
        <charset val="128"/>
      </rPr>
      <t>名木</t>
    </r>
    <r>
      <rPr>
        <b/>
        <sz val="9"/>
        <color rgb="FF002060"/>
        <rFont val="ＭＳ Ｐゴシック"/>
        <family val="3"/>
        <charset val="128"/>
      </rPr>
      <t>：波崎の大タブ(茨木)　</t>
    </r>
    <r>
      <rPr>
        <b/>
        <sz val="9"/>
        <color rgb="FFFF0000"/>
        <rFont val="ＭＳ Ｐゴシック"/>
        <family val="3"/>
        <charset val="128"/>
      </rPr>
      <t>快水浴場</t>
    </r>
    <r>
      <rPr>
        <b/>
        <sz val="9"/>
        <color rgb="FF002060"/>
        <rFont val="ＭＳ Ｐゴシック"/>
        <family val="3"/>
        <charset val="128"/>
      </rPr>
      <t>：波崎(茨木)</t>
    </r>
    <rPh sb="0" eb="2">
      <t>ケイコク</t>
    </rPh>
    <rPh sb="10" eb="12">
      <t>ケイカン</t>
    </rPh>
    <rPh sb="22" eb="24">
      <t>メイスイ</t>
    </rPh>
    <rPh sb="31" eb="34">
      <t>サクラメイショ</t>
    </rPh>
    <rPh sb="40" eb="44">
      <t>トシコウエン</t>
    </rPh>
    <rPh sb="50" eb="53">
      <t>サクラメイショ</t>
    </rPh>
    <rPh sb="60" eb="61">
      <t>ナギサ</t>
    </rPh>
    <rPh sb="62" eb="66">
      <t>シロスナアオマツ</t>
    </rPh>
    <rPh sb="67" eb="69">
      <t>ゼッケイ</t>
    </rPh>
    <rPh sb="76" eb="78">
      <t>アサヒ</t>
    </rPh>
    <rPh sb="79" eb="81">
      <t>ユウヒ</t>
    </rPh>
    <rPh sb="82" eb="84">
      <t>ヤケイ</t>
    </rPh>
    <rPh sb="89" eb="91">
      <t>トウダイ</t>
    </rPh>
    <rPh sb="92" eb="95">
      <t>カンコウチ</t>
    </rPh>
    <rPh sb="100" eb="101">
      <t>ナギサ</t>
    </rPh>
    <rPh sb="108" eb="110">
      <t>メイボク</t>
    </rPh>
    <rPh sb="118" eb="120">
      <t>イバラギ</t>
    </rPh>
    <rPh sb="122" eb="123">
      <t>ココロヨ</t>
    </rPh>
    <rPh sb="123" eb="125">
      <t>スイヨク</t>
    </rPh>
    <rPh sb="125" eb="126">
      <t>ジョウ</t>
    </rPh>
    <rPh sb="130" eb="132">
      <t>イバラギ</t>
    </rPh>
    <phoneticPr fontId="1"/>
  </si>
  <si>
    <t>★</t>
    <phoneticPr fontId="1"/>
  </si>
  <si>
    <t>★</t>
    <phoneticPr fontId="1"/>
  </si>
  <si>
    <t>＜１7．4．9－4．１７　千葉、茨木県＞</t>
    <rPh sb="13" eb="15">
      <t>チバ</t>
    </rPh>
    <rPh sb="16" eb="18">
      <t>イバラギ</t>
    </rPh>
    <rPh sb="18" eb="19">
      <t>ケン</t>
    </rPh>
    <phoneticPr fontId="6"/>
  </si>
  <si>
    <t>＜１7．5．19－6．2　東京、埼玉、群馬＞</t>
    <rPh sb="13" eb="15">
      <t>トウキョウ</t>
    </rPh>
    <rPh sb="16" eb="18">
      <t>サイタマ</t>
    </rPh>
    <rPh sb="19" eb="21">
      <t>グンマ</t>
    </rPh>
    <phoneticPr fontId="6"/>
  </si>
  <si>
    <t>東京都</t>
    <rPh sb="0" eb="3">
      <t>トウキョウト</t>
    </rPh>
    <phoneticPr fontId="1"/>
  </si>
  <si>
    <t>八王子</t>
    <rPh sb="0" eb="3">
      <t>ハチオウジ</t>
    </rPh>
    <phoneticPr fontId="1"/>
  </si>
  <si>
    <r>
      <rPr>
        <b/>
        <sz val="9"/>
        <color rgb="FFFF0000"/>
        <rFont val="ＭＳ Ｐゴシック"/>
        <family val="3"/>
        <charset val="128"/>
      </rPr>
      <t>歴史の道</t>
    </r>
    <r>
      <rPr>
        <b/>
        <sz val="9"/>
        <color rgb="FF002060"/>
        <rFont val="ＭＳ Ｐゴシック"/>
        <family val="3"/>
        <charset val="128"/>
      </rPr>
      <t>：浜街道－鑓水峠越　</t>
    </r>
    <r>
      <rPr>
        <b/>
        <sz val="9"/>
        <color rgb="FFFF0000"/>
        <rFont val="ＭＳ Ｐゴシック"/>
        <family val="3"/>
        <charset val="128"/>
      </rPr>
      <t>峠</t>
    </r>
    <r>
      <rPr>
        <b/>
        <sz val="9"/>
        <color rgb="FF002060"/>
        <rFont val="ＭＳ Ｐゴシック"/>
        <family val="3"/>
        <charset val="128"/>
      </rPr>
      <t>：小仏峠　</t>
    </r>
    <r>
      <rPr>
        <b/>
        <sz val="9"/>
        <color rgb="FFFF0000"/>
        <rFont val="ＭＳ Ｐゴシック"/>
        <family val="3"/>
        <charset val="128"/>
      </rPr>
      <t>森林浴の森、自然、日本百景</t>
    </r>
    <r>
      <rPr>
        <b/>
        <sz val="9"/>
        <color rgb="FF002060"/>
        <rFont val="ＭＳ Ｐゴシック"/>
        <family val="3"/>
        <charset val="128"/>
      </rPr>
      <t>：高尾山　</t>
    </r>
    <r>
      <rPr>
        <b/>
        <sz val="9"/>
        <color rgb="FFFF0000"/>
        <rFont val="ＭＳ Ｐゴシック"/>
        <family val="3"/>
        <charset val="128"/>
      </rPr>
      <t>名城</t>
    </r>
    <r>
      <rPr>
        <b/>
        <sz val="9"/>
        <color rgb="FF002060"/>
        <rFont val="ＭＳ Ｐゴシック"/>
        <family val="3"/>
        <charset val="128"/>
      </rPr>
      <t xml:space="preserve">：八王子城
</t>
    </r>
    <r>
      <rPr>
        <b/>
        <sz val="9"/>
        <color rgb="FFFF0000"/>
        <rFont val="ＭＳ Ｐゴシック"/>
        <family val="3"/>
        <charset val="128"/>
      </rPr>
      <t>渓谷、自然</t>
    </r>
    <r>
      <rPr>
        <b/>
        <sz val="9"/>
        <color rgb="FF002060"/>
        <rFont val="ＭＳ Ｐゴシック"/>
        <family val="3"/>
        <charset val="128"/>
      </rPr>
      <t>：秋川渓谷</t>
    </r>
    <r>
      <rPr>
        <b/>
        <sz val="9"/>
        <color rgb="FFFF0000"/>
        <rFont val="ＭＳ Ｐゴシック"/>
        <family val="3"/>
        <charset val="128"/>
      </rPr>
      <t>　滝</t>
    </r>
    <r>
      <rPr>
        <b/>
        <sz val="9"/>
        <color rgb="FF002060"/>
        <rFont val="ＭＳ Ｐゴシック"/>
        <family val="3"/>
        <charset val="128"/>
      </rPr>
      <t>：払沢の滝</t>
    </r>
    <rPh sb="0" eb="2">
      <t>レキシ</t>
    </rPh>
    <rPh sb="3" eb="4">
      <t>ミチ</t>
    </rPh>
    <rPh sb="14" eb="15">
      <t>トウゲ</t>
    </rPh>
    <rPh sb="16" eb="19">
      <t>コボトケトウゲ</t>
    </rPh>
    <rPh sb="20" eb="23">
      <t>シンリンヨク</t>
    </rPh>
    <rPh sb="24" eb="25">
      <t>モリ</t>
    </rPh>
    <rPh sb="26" eb="28">
      <t>シゼン</t>
    </rPh>
    <rPh sb="29" eb="31">
      <t>ニホン</t>
    </rPh>
    <rPh sb="31" eb="33">
      <t>ヒャッケイ</t>
    </rPh>
    <rPh sb="34" eb="37">
      <t>タカオサン</t>
    </rPh>
    <rPh sb="38" eb="40">
      <t>メイジョウ</t>
    </rPh>
    <rPh sb="41" eb="44">
      <t>ハチオウジ</t>
    </rPh>
    <rPh sb="44" eb="45">
      <t>シロ</t>
    </rPh>
    <rPh sb="46" eb="48">
      <t>ケイコク</t>
    </rPh>
    <rPh sb="49" eb="51">
      <t>シゼン</t>
    </rPh>
    <rPh sb="52" eb="54">
      <t>アキガワ</t>
    </rPh>
    <rPh sb="54" eb="56">
      <t>ケイコク</t>
    </rPh>
    <rPh sb="57" eb="58">
      <t>タキ</t>
    </rPh>
    <phoneticPr fontId="1"/>
  </si>
  <si>
    <t>青梅、奥多摩</t>
    <rPh sb="0" eb="2">
      <t>オウメ</t>
    </rPh>
    <rPh sb="3" eb="6">
      <t>オクタマ</t>
    </rPh>
    <phoneticPr fontId="1"/>
  </si>
  <si>
    <t>埼玉県</t>
    <rPh sb="0" eb="3">
      <t>サイタマケン</t>
    </rPh>
    <phoneticPr fontId="1"/>
  </si>
  <si>
    <t>所沢</t>
    <rPh sb="0" eb="2">
      <t>トコロザワ</t>
    </rPh>
    <phoneticPr fontId="1"/>
  </si>
  <si>
    <r>
      <rPr>
        <b/>
        <sz val="9"/>
        <color rgb="FFFF0000"/>
        <rFont val="ＭＳ Ｐゴシック"/>
        <family val="3"/>
        <charset val="128"/>
      </rPr>
      <t>名水、森林浴の森、峠</t>
    </r>
    <r>
      <rPr>
        <b/>
        <sz val="9"/>
        <color rgb="FF002060"/>
        <rFont val="ＭＳ Ｐゴシック"/>
        <family val="3"/>
        <charset val="128"/>
      </rPr>
      <t>：御岳渓流　</t>
    </r>
    <r>
      <rPr>
        <b/>
        <sz val="9"/>
        <color rgb="FFFF0000"/>
        <rFont val="ＭＳ Ｐゴシック"/>
        <family val="3"/>
        <charset val="128"/>
      </rPr>
      <t>日本百景</t>
    </r>
    <r>
      <rPr>
        <b/>
        <sz val="9"/>
        <color rgb="FF002060"/>
        <rFont val="ＭＳ Ｐゴシック"/>
        <family val="3"/>
        <charset val="128"/>
      </rPr>
      <t>：奥多摩渓谷　</t>
    </r>
    <r>
      <rPr>
        <b/>
        <sz val="9"/>
        <color rgb="FFFF0000"/>
        <rFont val="ＭＳ Ｐゴシック"/>
        <family val="3"/>
        <charset val="128"/>
      </rPr>
      <t>名木</t>
    </r>
    <r>
      <rPr>
        <b/>
        <sz val="9"/>
        <color rgb="FF002060"/>
        <rFont val="ＭＳ Ｐゴシック"/>
        <family val="3"/>
        <charset val="128"/>
      </rPr>
      <t xml:space="preserve">：倉沢のヒノキ　
</t>
    </r>
    <r>
      <rPr>
        <b/>
        <sz val="9"/>
        <color rgb="FFFF0000"/>
        <rFont val="ＭＳ Ｐゴシック"/>
        <family val="3"/>
        <charset val="128"/>
      </rPr>
      <t>むら景観</t>
    </r>
    <r>
      <rPr>
        <b/>
        <sz val="9"/>
        <color rgb="FF002060"/>
        <rFont val="ＭＳ Ｐゴシック"/>
        <family val="3"/>
        <charset val="128"/>
      </rPr>
      <t>：青梅市（今寺、藤橋）　</t>
    </r>
    <r>
      <rPr>
        <b/>
        <sz val="9"/>
        <color rgb="FFFF0000"/>
        <rFont val="ＭＳ Ｐゴシック"/>
        <family val="3"/>
        <charset val="128"/>
      </rPr>
      <t>国宝</t>
    </r>
    <r>
      <rPr>
        <b/>
        <sz val="9"/>
        <color rgb="FF002060"/>
        <rFont val="ＭＳ Ｐゴシック"/>
        <family val="3"/>
        <charset val="128"/>
      </rPr>
      <t>：正福寺地蔵堂　</t>
    </r>
    <r>
      <rPr>
        <b/>
        <sz val="9"/>
        <color rgb="FFFF0000"/>
        <rFont val="ＭＳ Ｐゴシック"/>
        <family val="3"/>
        <charset val="128"/>
      </rPr>
      <t>都市公園</t>
    </r>
    <r>
      <rPr>
        <b/>
        <sz val="9"/>
        <color rgb="FF002060"/>
        <rFont val="ＭＳ Ｐゴシック"/>
        <family val="3"/>
        <charset val="128"/>
      </rPr>
      <t>：昭和記念公園</t>
    </r>
    <rPh sb="0" eb="2">
      <t>メイスイ</t>
    </rPh>
    <rPh sb="3" eb="6">
      <t>シンリンヨク</t>
    </rPh>
    <rPh sb="7" eb="8">
      <t>モリ</t>
    </rPh>
    <rPh sb="9" eb="10">
      <t>トウゲ</t>
    </rPh>
    <rPh sb="16" eb="20">
      <t>ニホンヒャッケイ</t>
    </rPh>
    <rPh sb="27" eb="29">
      <t>メイボク</t>
    </rPh>
    <rPh sb="40" eb="42">
      <t>ケイカン</t>
    </rPh>
    <rPh sb="54" eb="56">
      <t>コクホウ</t>
    </rPh>
    <rPh sb="64" eb="66">
      <t>トシ</t>
    </rPh>
    <rPh sb="66" eb="68">
      <t>コウエン</t>
    </rPh>
    <phoneticPr fontId="1"/>
  </si>
  <si>
    <r>
      <rPr>
        <b/>
        <sz val="9"/>
        <color rgb="FFFF0000"/>
        <rFont val="ＭＳ Ｐゴシック"/>
        <family val="3"/>
        <charset val="128"/>
      </rPr>
      <t>渓谷、自然、絶景</t>
    </r>
    <r>
      <rPr>
        <b/>
        <sz val="9"/>
        <color rgb="FF002060"/>
        <rFont val="ＭＳ Ｐゴシック"/>
        <family val="3"/>
        <charset val="128"/>
      </rPr>
      <t>：名栗渓谷　</t>
    </r>
    <r>
      <rPr>
        <b/>
        <sz val="9"/>
        <color rgb="FFFF0000"/>
        <rFont val="ＭＳ Ｐゴシック"/>
        <family val="3"/>
        <charset val="128"/>
      </rPr>
      <t>歴史の道</t>
    </r>
    <r>
      <rPr>
        <b/>
        <sz val="9"/>
        <color rgb="FF002060"/>
        <rFont val="ＭＳ Ｐゴシック"/>
        <family val="3"/>
        <charset val="128"/>
      </rPr>
      <t>：鎌倉街道－上道　</t>
    </r>
    <r>
      <rPr>
        <b/>
        <sz val="9"/>
        <color rgb="FFFF0000"/>
        <rFont val="ＭＳ Ｐゴシック"/>
        <family val="3"/>
        <charset val="128"/>
      </rPr>
      <t>自然</t>
    </r>
    <r>
      <rPr>
        <b/>
        <sz val="9"/>
        <color rgb="FF002060"/>
        <rFont val="ＭＳ Ｐゴシック"/>
        <family val="3"/>
        <charset val="128"/>
      </rPr>
      <t>：狭山丘陵</t>
    </r>
    <rPh sb="14" eb="16">
      <t>レキシ</t>
    </rPh>
    <rPh sb="17" eb="18">
      <t>ミチ</t>
    </rPh>
    <rPh sb="27" eb="29">
      <t>シゼン</t>
    </rPh>
    <phoneticPr fontId="1"/>
  </si>
  <si>
    <t>武蔵野</t>
    <rPh sb="0" eb="3">
      <t>ムサシノ</t>
    </rPh>
    <phoneticPr fontId="1"/>
  </si>
  <si>
    <t>川越</t>
    <rPh sb="0" eb="2">
      <t>カワゴエ</t>
    </rPh>
    <phoneticPr fontId="1"/>
  </si>
  <si>
    <r>
      <rPr>
        <b/>
        <sz val="9"/>
        <color rgb="FFFF0000"/>
        <rFont val="ＭＳ Ｐゴシック"/>
        <family val="3"/>
        <charset val="128"/>
      </rPr>
      <t>名水</t>
    </r>
    <r>
      <rPr>
        <b/>
        <sz val="9"/>
        <color rgb="FF002060"/>
        <rFont val="ＭＳ Ｐゴシック"/>
        <family val="3"/>
        <charset val="128"/>
      </rPr>
      <t>：真姿の池湧水群　</t>
    </r>
    <r>
      <rPr>
        <b/>
        <sz val="9"/>
        <color rgb="FFFF0000"/>
        <rFont val="ＭＳ Ｐゴシック"/>
        <family val="3"/>
        <charset val="128"/>
      </rPr>
      <t>神社</t>
    </r>
    <r>
      <rPr>
        <b/>
        <sz val="9"/>
        <color rgb="FF002060"/>
        <rFont val="ＭＳ Ｐゴシック"/>
        <family val="3"/>
        <charset val="128"/>
      </rPr>
      <t>：大國魂神社　</t>
    </r>
    <r>
      <rPr>
        <b/>
        <sz val="9"/>
        <color rgb="FFFF0000"/>
        <rFont val="ＭＳ Ｐゴシック"/>
        <family val="3"/>
        <charset val="128"/>
      </rPr>
      <t>自然</t>
    </r>
    <r>
      <rPr>
        <b/>
        <sz val="9"/>
        <color rgb="FF002060"/>
        <rFont val="ＭＳ Ｐゴシック"/>
        <family val="3"/>
        <charset val="128"/>
      </rPr>
      <t>：多摩川　</t>
    </r>
    <r>
      <rPr>
        <b/>
        <sz val="9"/>
        <color rgb="FFFF0000"/>
        <rFont val="ＭＳ Ｐゴシック"/>
        <family val="3"/>
        <charset val="128"/>
      </rPr>
      <t>桜名所</t>
    </r>
    <r>
      <rPr>
        <b/>
        <sz val="9"/>
        <color rgb="FF002060"/>
        <rFont val="ＭＳ Ｐゴシック"/>
        <family val="3"/>
        <charset val="128"/>
      </rPr>
      <t xml:space="preserve">：井の頭恩賜公園　
</t>
    </r>
    <r>
      <rPr>
        <b/>
        <sz val="9"/>
        <color rgb="FFFF0000"/>
        <rFont val="ＭＳ Ｐゴシック"/>
        <family val="3"/>
        <charset val="128"/>
      </rPr>
      <t>音風景</t>
    </r>
    <r>
      <rPr>
        <b/>
        <sz val="9"/>
        <color rgb="FF002060"/>
        <rFont val="ＭＳ Ｐゴシック"/>
        <family val="3"/>
        <charset val="128"/>
      </rPr>
      <t>：成蹊学園ケヤキ並木　</t>
    </r>
    <r>
      <rPr>
        <b/>
        <sz val="9"/>
        <color rgb="FFFF0000"/>
        <rFont val="ＭＳ Ｐゴシック"/>
        <family val="3"/>
        <charset val="128"/>
      </rPr>
      <t>桜名所</t>
    </r>
    <r>
      <rPr>
        <b/>
        <sz val="9"/>
        <color rgb="FF002060"/>
        <rFont val="ＭＳ Ｐゴシック"/>
        <family val="3"/>
        <charset val="128"/>
      </rPr>
      <t>：小金井公園　</t>
    </r>
    <r>
      <rPr>
        <b/>
        <sz val="9"/>
        <color rgb="FFFF0000"/>
        <rFont val="ＭＳ Ｐゴシック"/>
        <family val="3"/>
        <charset val="128"/>
      </rPr>
      <t>音風景</t>
    </r>
    <r>
      <rPr>
        <b/>
        <sz val="9"/>
        <color rgb="FF002060"/>
        <rFont val="ＭＳ Ｐゴシック"/>
        <family val="3"/>
        <charset val="128"/>
      </rPr>
      <t>：三宝寺池の水と樹音</t>
    </r>
    <rPh sb="0" eb="2">
      <t>メイスイ</t>
    </rPh>
    <rPh sb="11" eb="13">
      <t>ジンジャ</t>
    </rPh>
    <rPh sb="20" eb="22">
      <t>シゼン</t>
    </rPh>
    <rPh sb="23" eb="26">
      <t>タマガワ</t>
    </rPh>
    <rPh sb="27" eb="30">
      <t>サクラメイショ</t>
    </rPh>
    <rPh sb="40" eb="41">
      <t>オト</t>
    </rPh>
    <rPh sb="41" eb="43">
      <t>フウケイ</t>
    </rPh>
    <rPh sb="54" eb="57">
      <t>サクラメイショ</t>
    </rPh>
    <rPh sb="64" eb="67">
      <t>オトフウケイ</t>
    </rPh>
    <phoneticPr fontId="1"/>
  </si>
  <si>
    <r>
      <rPr>
        <b/>
        <sz val="9"/>
        <color rgb="FFFF0000"/>
        <rFont val="ＭＳ Ｐゴシック"/>
        <family val="3"/>
        <charset val="128"/>
      </rPr>
      <t>自然</t>
    </r>
    <r>
      <rPr>
        <b/>
        <sz val="9"/>
        <color rgb="FF002060"/>
        <rFont val="ＭＳ Ｐゴシック"/>
        <family val="3"/>
        <charset val="128"/>
      </rPr>
      <t>：平林寺雑木林　</t>
    </r>
    <r>
      <rPr>
        <b/>
        <sz val="9"/>
        <color rgb="FFFF0000"/>
        <rFont val="ＭＳ Ｐゴシック"/>
        <family val="3"/>
        <charset val="128"/>
      </rPr>
      <t>風景</t>
    </r>
    <r>
      <rPr>
        <b/>
        <sz val="9"/>
        <color rgb="FF002060"/>
        <rFont val="ＭＳ Ｐゴシック"/>
        <family val="3"/>
        <charset val="128"/>
      </rPr>
      <t>：三富新田の屋敷森　</t>
    </r>
    <r>
      <rPr>
        <b/>
        <sz val="9"/>
        <color rgb="FFFF0000"/>
        <rFont val="ＭＳ Ｐゴシック"/>
        <family val="3"/>
        <charset val="128"/>
      </rPr>
      <t>名城</t>
    </r>
    <r>
      <rPr>
        <b/>
        <sz val="9"/>
        <color rgb="FF002060"/>
        <rFont val="ＭＳ Ｐゴシック"/>
        <family val="3"/>
        <charset val="128"/>
      </rPr>
      <t>：川越城　</t>
    </r>
    <r>
      <rPr>
        <b/>
        <sz val="9"/>
        <color rgb="FFFF0000"/>
        <rFont val="ＭＳ Ｐゴシック"/>
        <family val="3"/>
        <charset val="128"/>
      </rPr>
      <t>かおり風景</t>
    </r>
    <r>
      <rPr>
        <b/>
        <sz val="9"/>
        <color rgb="FF002060"/>
        <rFont val="ＭＳ Ｐゴシック"/>
        <family val="3"/>
        <charset val="128"/>
      </rPr>
      <t xml:space="preserve">：川越の菓子屋横丁　
</t>
    </r>
    <r>
      <rPr>
        <b/>
        <sz val="9"/>
        <color rgb="FFFF0000"/>
        <rFont val="ＭＳ Ｐゴシック"/>
        <family val="3"/>
        <charset val="128"/>
      </rPr>
      <t>音風景</t>
    </r>
    <r>
      <rPr>
        <b/>
        <sz val="9"/>
        <color rgb="FF002060"/>
        <rFont val="ＭＳ Ｐゴシック"/>
        <family val="3"/>
        <charset val="128"/>
      </rPr>
      <t>：川越の時の鐘　</t>
    </r>
    <r>
      <rPr>
        <b/>
        <sz val="9"/>
        <color rgb="FFFF0000"/>
        <rFont val="ＭＳ Ｐゴシック"/>
        <family val="3"/>
        <charset val="128"/>
      </rPr>
      <t>遊歩、建造物保存地区、平成百景</t>
    </r>
    <r>
      <rPr>
        <b/>
        <sz val="9"/>
        <color rgb="FF002060"/>
        <rFont val="ＭＳ Ｐゴシック"/>
        <family val="3"/>
        <charset val="128"/>
      </rPr>
      <t>：蔵造りの町並み　</t>
    </r>
    <r>
      <rPr>
        <b/>
        <sz val="9"/>
        <color rgb="FFFF0000"/>
        <rFont val="ＭＳ Ｐゴシック"/>
        <family val="3"/>
        <charset val="128"/>
      </rPr>
      <t>歴史風土</t>
    </r>
    <r>
      <rPr>
        <b/>
        <sz val="9"/>
        <color rgb="FF002060"/>
        <rFont val="ＭＳ Ｐゴシック"/>
        <family val="3"/>
        <charset val="128"/>
      </rPr>
      <t>：川越市</t>
    </r>
    <rPh sb="0" eb="2">
      <t>シゼン</t>
    </rPh>
    <rPh sb="10" eb="12">
      <t>フウケイ</t>
    </rPh>
    <rPh sb="22" eb="24">
      <t>メイジョウ</t>
    </rPh>
    <rPh sb="25" eb="28">
      <t>カワゴエジョウ</t>
    </rPh>
    <rPh sb="45" eb="48">
      <t>オトフウケイ</t>
    </rPh>
    <rPh sb="56" eb="58">
      <t>ユウホ</t>
    </rPh>
    <rPh sb="59" eb="64">
      <t>ケンゾウブツホゾン</t>
    </rPh>
    <rPh sb="64" eb="66">
      <t>チク</t>
    </rPh>
    <rPh sb="67" eb="71">
      <t>ヘイセイヒャッケイ</t>
    </rPh>
    <phoneticPr fontId="1"/>
  </si>
  <si>
    <t>さいたま、草加</t>
    <rPh sb="5" eb="7">
      <t>ソウカ</t>
    </rPh>
    <phoneticPr fontId="1"/>
  </si>
  <si>
    <r>
      <rPr>
        <b/>
        <sz val="9"/>
        <color rgb="FFFF0000"/>
        <rFont val="ＭＳ Ｐゴシック"/>
        <family val="3"/>
        <charset val="128"/>
      </rPr>
      <t>都市公園</t>
    </r>
    <r>
      <rPr>
        <b/>
        <sz val="9"/>
        <color rgb="FF002060"/>
        <rFont val="ＭＳ Ｐゴシック"/>
        <family val="3"/>
        <charset val="128"/>
      </rPr>
      <t>：さきたま古墳公園　</t>
    </r>
    <r>
      <rPr>
        <b/>
        <sz val="9"/>
        <color rgb="FFFF0000"/>
        <rFont val="ＭＳ Ｐゴシック"/>
        <family val="3"/>
        <charset val="128"/>
      </rPr>
      <t>むら景観</t>
    </r>
    <r>
      <rPr>
        <b/>
        <sz val="9"/>
        <color rgb="FF002060"/>
        <rFont val="ＭＳ Ｐゴシック"/>
        <family val="3"/>
        <charset val="128"/>
      </rPr>
      <t>：久喜市（所久喜）　</t>
    </r>
    <r>
      <rPr>
        <b/>
        <sz val="9"/>
        <color rgb="FFFF0000"/>
        <rFont val="ＭＳ Ｐゴシック"/>
        <family val="3"/>
        <charset val="128"/>
      </rPr>
      <t>むら景観</t>
    </r>
    <r>
      <rPr>
        <b/>
        <sz val="9"/>
        <color rgb="FF002060"/>
        <rFont val="ＭＳ Ｐゴシック"/>
        <family val="3"/>
        <charset val="128"/>
      </rPr>
      <t>：蓮田市（上平野）　</t>
    </r>
    <r>
      <rPr>
        <b/>
        <sz val="9"/>
        <color rgb="FFFF0000"/>
        <rFont val="ＭＳ Ｐゴシック"/>
        <family val="3"/>
        <charset val="128"/>
      </rPr>
      <t>名木</t>
    </r>
    <r>
      <rPr>
        <b/>
        <sz val="9"/>
        <color rgb="FF002060"/>
        <rFont val="ＭＳ Ｐゴシック"/>
        <family val="3"/>
        <charset val="128"/>
      </rPr>
      <t xml:space="preserve">：牛島のフジ
</t>
    </r>
    <r>
      <rPr>
        <b/>
        <sz val="9"/>
        <color rgb="FFFF0000"/>
        <rFont val="ＭＳ Ｐゴシック"/>
        <family val="3"/>
        <charset val="128"/>
      </rPr>
      <t>桜名所、都市公園</t>
    </r>
    <r>
      <rPr>
        <b/>
        <sz val="9"/>
        <color rgb="FF002060"/>
        <rFont val="ＭＳ Ｐゴシック"/>
        <family val="3"/>
        <charset val="128"/>
      </rPr>
      <t>：大宮公園　</t>
    </r>
    <r>
      <rPr>
        <b/>
        <sz val="9"/>
        <color rgb="FFFF0000"/>
        <rFont val="ＭＳ Ｐゴシック"/>
        <family val="3"/>
        <charset val="128"/>
      </rPr>
      <t>神社</t>
    </r>
    <r>
      <rPr>
        <b/>
        <sz val="9"/>
        <color rgb="FF002060"/>
        <rFont val="ＭＳ Ｐゴシック"/>
        <family val="3"/>
        <charset val="128"/>
      </rPr>
      <t>：氷川神社　</t>
    </r>
    <r>
      <rPr>
        <b/>
        <sz val="9"/>
        <color rgb="FFFF0000"/>
        <rFont val="ＭＳ Ｐゴシック"/>
        <family val="3"/>
        <charset val="128"/>
      </rPr>
      <t>平成百景</t>
    </r>
    <r>
      <rPr>
        <b/>
        <sz val="9"/>
        <color rgb="FF002060"/>
        <rFont val="ＭＳ Ｐゴシック"/>
        <family val="3"/>
        <charset val="128"/>
      </rPr>
      <t>：鉄道博物館　</t>
    </r>
    <r>
      <rPr>
        <b/>
        <sz val="9"/>
        <color rgb="FFFF0000"/>
        <rFont val="ＭＳ Ｐゴシック"/>
        <family val="3"/>
        <charset val="128"/>
      </rPr>
      <t>名木</t>
    </r>
    <r>
      <rPr>
        <b/>
        <sz val="9"/>
        <color rgb="FF002060"/>
        <rFont val="ＭＳ Ｐゴシック"/>
        <family val="3"/>
        <charset val="128"/>
      </rPr>
      <t xml:space="preserve">：与野の大カヤ
</t>
    </r>
    <r>
      <rPr>
        <b/>
        <sz val="9"/>
        <color rgb="FFFF0000"/>
        <rFont val="ＭＳ Ｐゴシック"/>
        <family val="3"/>
        <charset val="128"/>
      </rPr>
      <t>歴史の道</t>
    </r>
    <r>
      <rPr>
        <b/>
        <sz val="9"/>
        <color rgb="FF002060"/>
        <rFont val="ＭＳ Ｐゴシック"/>
        <family val="3"/>
        <charset val="128"/>
      </rPr>
      <t>：見沼通船堀　</t>
    </r>
    <r>
      <rPr>
        <b/>
        <sz val="9"/>
        <color rgb="FFFF0000"/>
        <rFont val="ＭＳ Ｐゴシック"/>
        <family val="3"/>
        <charset val="128"/>
      </rPr>
      <t>都市公園</t>
    </r>
    <r>
      <rPr>
        <b/>
        <sz val="9"/>
        <color rgb="FF002060"/>
        <rFont val="ＭＳ Ｐゴシック"/>
        <family val="3"/>
        <charset val="128"/>
      </rPr>
      <t>：グリーンセンター公園　</t>
    </r>
    <r>
      <rPr>
        <b/>
        <sz val="9"/>
        <color rgb="FFFF0000"/>
        <rFont val="ＭＳ Ｐゴシック"/>
        <family val="3"/>
        <charset val="128"/>
      </rPr>
      <t>道</t>
    </r>
    <r>
      <rPr>
        <b/>
        <sz val="9"/>
        <color rgb="FF002060"/>
        <rFont val="ＭＳ Ｐゴシック"/>
        <family val="3"/>
        <charset val="128"/>
      </rPr>
      <t>：日光街道松並木　</t>
    </r>
    <r>
      <rPr>
        <b/>
        <sz val="9"/>
        <color rgb="FFFF0000"/>
        <rFont val="ＭＳ Ｐゴシック"/>
        <family val="3"/>
        <charset val="128"/>
      </rPr>
      <t>遊歩</t>
    </r>
    <r>
      <rPr>
        <b/>
        <sz val="9"/>
        <color rgb="FF002060"/>
        <rFont val="ＭＳ Ｐゴシック"/>
        <family val="3"/>
        <charset val="128"/>
      </rPr>
      <t xml:space="preserve">：草加松原
</t>
    </r>
    <r>
      <rPr>
        <b/>
        <sz val="9"/>
        <color rgb="FFFF0000"/>
        <rFont val="ＭＳ Ｐゴシック"/>
        <family val="3"/>
        <charset val="128"/>
      </rPr>
      <t>かおり風景</t>
    </r>
    <r>
      <rPr>
        <b/>
        <sz val="9"/>
        <color rgb="FF002060"/>
        <rFont val="ＭＳ Ｐゴシック"/>
        <family val="3"/>
        <charset val="128"/>
      </rPr>
      <t>：草加せんべい醤油</t>
    </r>
    <rPh sb="9" eb="11">
      <t>コフン</t>
    </rPh>
    <rPh sb="11" eb="13">
      <t>コウエン</t>
    </rPh>
    <rPh sb="42" eb="44">
      <t>メイボク</t>
    </rPh>
    <rPh sb="51" eb="54">
      <t>サクラメイショ</t>
    </rPh>
    <rPh sb="55" eb="57">
      <t>トシ</t>
    </rPh>
    <rPh sb="57" eb="59">
      <t>コウエン</t>
    </rPh>
    <rPh sb="60" eb="62">
      <t>オオミヤ</t>
    </rPh>
    <rPh sb="62" eb="64">
      <t>コウエン</t>
    </rPh>
    <rPh sb="65" eb="67">
      <t>ジンジャ</t>
    </rPh>
    <rPh sb="73" eb="77">
      <t>ヘイセイヒャッケイ</t>
    </rPh>
    <rPh sb="121" eb="122">
      <t>ミチ</t>
    </rPh>
    <rPh sb="131" eb="133">
      <t>ユウホ</t>
    </rPh>
    <phoneticPr fontId="1"/>
  </si>
  <si>
    <t>都心</t>
    <rPh sb="0" eb="2">
      <t>トシン</t>
    </rPh>
    <phoneticPr fontId="1"/>
  </si>
  <si>
    <t>築地</t>
    <rPh sb="0" eb="2">
      <t>チクヂ</t>
    </rPh>
    <phoneticPr fontId="1"/>
  </si>
  <si>
    <t>群馬県</t>
    <rPh sb="0" eb="3">
      <t>グンマケン</t>
    </rPh>
    <phoneticPr fontId="1"/>
  </si>
  <si>
    <r>
      <rPr>
        <b/>
        <sz val="9"/>
        <color rgb="FFFF0000"/>
        <rFont val="ＭＳ Ｐゴシック"/>
        <family val="3"/>
        <charset val="128"/>
      </rPr>
      <t>百寺</t>
    </r>
    <r>
      <rPr>
        <b/>
        <sz val="9"/>
        <color rgb="FF002060"/>
        <rFont val="ＭＳ Ｐゴシック"/>
        <family val="3"/>
        <charset val="128"/>
      </rPr>
      <t>：築地本願寺　</t>
    </r>
    <rPh sb="0" eb="1">
      <t>ヒャク</t>
    </rPh>
    <rPh sb="1" eb="2">
      <t>テラ</t>
    </rPh>
    <phoneticPr fontId="1"/>
  </si>
  <si>
    <t>館林</t>
    <rPh sb="0" eb="2">
      <t>タテバヤシ</t>
    </rPh>
    <phoneticPr fontId="1"/>
  </si>
  <si>
    <t>本庄、熊谷</t>
    <rPh sb="0" eb="2">
      <t>ホンジョウ</t>
    </rPh>
    <rPh sb="3" eb="5">
      <t>クマガヤ</t>
    </rPh>
    <phoneticPr fontId="1"/>
  </si>
  <si>
    <r>
      <rPr>
        <b/>
        <sz val="9"/>
        <color rgb="FFFF0000"/>
        <rFont val="ＭＳ Ｐゴシック"/>
        <family val="3"/>
        <charset val="128"/>
      </rPr>
      <t>むら景観</t>
    </r>
    <r>
      <rPr>
        <b/>
        <sz val="9"/>
        <color rgb="FF002060"/>
        <rFont val="ＭＳ Ｐゴシック"/>
        <family val="3"/>
        <charset val="128"/>
      </rPr>
      <t>：館林市（多々良）　</t>
    </r>
    <r>
      <rPr>
        <b/>
        <sz val="9"/>
        <color rgb="FFFF0000"/>
        <rFont val="ＭＳ Ｐゴシック"/>
        <family val="3"/>
        <charset val="128"/>
      </rPr>
      <t>道</t>
    </r>
    <r>
      <rPr>
        <b/>
        <sz val="9"/>
        <color rgb="FF002060"/>
        <rFont val="ＭＳ Ｐゴシック"/>
        <family val="3"/>
        <charset val="128"/>
      </rPr>
      <t>：ハナミズキ通り　</t>
    </r>
    <r>
      <rPr>
        <b/>
        <sz val="9"/>
        <color rgb="FFFF0000"/>
        <rFont val="ＭＳ Ｐゴシック"/>
        <family val="3"/>
        <charset val="128"/>
      </rPr>
      <t>名城</t>
    </r>
    <r>
      <rPr>
        <b/>
        <sz val="9"/>
        <color rgb="FF002060"/>
        <rFont val="ＭＳ Ｐゴシック"/>
        <family val="3"/>
        <charset val="128"/>
      </rPr>
      <t>：金山城　</t>
    </r>
    <rPh sb="14" eb="15">
      <t>ミチ</t>
    </rPh>
    <rPh sb="24" eb="26">
      <t>メイジョウ</t>
    </rPh>
    <phoneticPr fontId="1"/>
  </si>
  <si>
    <r>
      <rPr>
        <b/>
        <sz val="9"/>
        <color rgb="FFFF0000"/>
        <rFont val="ＭＳ Ｐゴシック"/>
        <family val="3"/>
        <charset val="128"/>
      </rPr>
      <t>国宝</t>
    </r>
    <r>
      <rPr>
        <b/>
        <sz val="9"/>
        <color rgb="FF002060"/>
        <rFont val="ＭＳ Ｐゴシック"/>
        <family val="3"/>
        <charset val="128"/>
      </rPr>
      <t>：歓喜院聖天堂　</t>
    </r>
    <r>
      <rPr>
        <b/>
        <sz val="9"/>
        <color rgb="FFFF0000"/>
        <rFont val="ＭＳ Ｐゴシック"/>
        <family val="3"/>
        <charset val="128"/>
      </rPr>
      <t>むら景観</t>
    </r>
    <r>
      <rPr>
        <b/>
        <sz val="9"/>
        <color rgb="FF002060"/>
        <rFont val="ＭＳ Ｐゴシック"/>
        <family val="3"/>
        <charset val="128"/>
      </rPr>
      <t>：本庄市（都島）　</t>
    </r>
    <r>
      <rPr>
        <b/>
        <sz val="9"/>
        <color rgb="FFFF0000"/>
        <rFont val="ＭＳ Ｐゴシック"/>
        <family val="3"/>
        <charset val="128"/>
      </rPr>
      <t>都市公園</t>
    </r>
    <r>
      <rPr>
        <b/>
        <sz val="9"/>
        <color rgb="FF002060"/>
        <rFont val="ＭＳ Ｐゴシック"/>
        <family val="3"/>
        <charset val="128"/>
      </rPr>
      <t>：武蔵丘陵公園　</t>
    </r>
    <r>
      <rPr>
        <b/>
        <sz val="9"/>
        <color rgb="FFFF0000"/>
        <rFont val="ＭＳ Ｐゴシック"/>
        <family val="3"/>
        <charset val="128"/>
      </rPr>
      <t>桜名所</t>
    </r>
    <r>
      <rPr>
        <b/>
        <sz val="9"/>
        <color rgb="FF002060"/>
        <rFont val="ＭＳ Ｐゴシック"/>
        <family val="3"/>
        <charset val="128"/>
      </rPr>
      <t xml:space="preserve">：熊谷桜堤
</t>
    </r>
    <r>
      <rPr>
        <b/>
        <sz val="9"/>
        <color rgb="FFFF0000"/>
        <rFont val="ＭＳ Ｐゴシック"/>
        <family val="3"/>
        <charset val="128"/>
      </rPr>
      <t>音風景</t>
    </r>
    <r>
      <rPr>
        <b/>
        <sz val="9"/>
        <color rgb="FF002060"/>
        <rFont val="ＭＳ Ｐゴシック"/>
        <family val="3"/>
        <charset val="128"/>
      </rPr>
      <t>：荒川・押切虫の声</t>
    </r>
    <rPh sb="0" eb="2">
      <t>コクホウ</t>
    </rPh>
    <rPh sb="23" eb="27">
      <t>トシコウエン</t>
    </rPh>
    <rPh sb="35" eb="38">
      <t>サクラメイショ</t>
    </rPh>
    <rPh sb="44" eb="47">
      <t>オトフウケイ</t>
    </rPh>
    <phoneticPr fontId="1"/>
  </si>
  <si>
    <t>埼玉県</t>
    <rPh sb="0" eb="2">
      <t>サイタマ</t>
    </rPh>
    <rPh sb="2" eb="3">
      <t>ケン</t>
    </rPh>
    <phoneticPr fontId="1"/>
  </si>
  <si>
    <t>藤岡</t>
    <rPh sb="0" eb="2">
      <t>フジオカ</t>
    </rPh>
    <phoneticPr fontId="1"/>
  </si>
  <si>
    <t>寄居、秩父</t>
    <rPh sb="3" eb="5">
      <t>チチブ</t>
    </rPh>
    <phoneticPr fontId="1"/>
  </si>
  <si>
    <r>
      <rPr>
        <b/>
        <sz val="9"/>
        <color rgb="FFFF0000"/>
        <rFont val="ＭＳ Ｐゴシック"/>
        <family val="3"/>
        <charset val="128"/>
      </rPr>
      <t>巨木</t>
    </r>
    <r>
      <rPr>
        <b/>
        <sz val="9"/>
        <color rgb="FF002060"/>
        <rFont val="ＭＳ Ｐゴシック"/>
        <family val="3"/>
        <charset val="128"/>
      </rPr>
      <t>：上谷の大クス　</t>
    </r>
    <r>
      <rPr>
        <b/>
        <sz val="9"/>
        <color rgb="FFFF0000"/>
        <rFont val="ＭＳ Ｐゴシック"/>
        <family val="3"/>
        <charset val="128"/>
      </rPr>
      <t>名城</t>
    </r>
    <r>
      <rPr>
        <b/>
        <sz val="9"/>
        <color rgb="FF002060"/>
        <rFont val="ＭＳ Ｐゴシック"/>
        <family val="3"/>
        <charset val="128"/>
      </rPr>
      <t>：鉢形城　</t>
    </r>
    <r>
      <rPr>
        <b/>
        <sz val="9"/>
        <color rgb="FFFF0000"/>
        <rFont val="ＭＳ Ｐゴシック"/>
        <family val="3"/>
        <charset val="128"/>
      </rPr>
      <t>名水</t>
    </r>
    <r>
      <rPr>
        <b/>
        <sz val="9"/>
        <color rgb="FF002060"/>
        <rFont val="ＭＳ Ｐゴシック"/>
        <family val="3"/>
        <charset val="128"/>
      </rPr>
      <t>：風布川・日本水　</t>
    </r>
    <r>
      <rPr>
        <b/>
        <sz val="9"/>
        <color rgb="FFFF0000"/>
        <rFont val="ＭＳ Ｐゴシック"/>
        <family val="3"/>
        <charset val="128"/>
      </rPr>
      <t>渓谷、桜名所、観光地、日本百景、名勝</t>
    </r>
    <r>
      <rPr>
        <b/>
        <sz val="9"/>
        <color rgb="FF002060"/>
        <rFont val="ＭＳ Ｐゴシック"/>
        <family val="3"/>
        <charset val="128"/>
      </rPr>
      <t xml:space="preserve">：長瀞
</t>
    </r>
    <r>
      <rPr>
        <b/>
        <sz val="9"/>
        <color rgb="FFFF0000"/>
        <rFont val="ＭＳ Ｐゴシック"/>
        <family val="3"/>
        <charset val="128"/>
      </rPr>
      <t>夜景</t>
    </r>
    <r>
      <rPr>
        <b/>
        <sz val="9"/>
        <color rgb="FF002060"/>
        <rFont val="ＭＳ Ｐゴシック"/>
        <family val="3"/>
        <charset val="128"/>
      </rPr>
      <t>：美の山公園　</t>
    </r>
    <r>
      <rPr>
        <b/>
        <sz val="9"/>
        <color rgb="FFFF0000"/>
        <rFont val="ＭＳ Ｐゴシック"/>
        <family val="3"/>
        <charset val="128"/>
      </rPr>
      <t>観光地、平成百景</t>
    </r>
    <r>
      <rPr>
        <b/>
        <sz val="9"/>
        <color rgb="FF002060"/>
        <rFont val="ＭＳ Ｐゴシック"/>
        <family val="3"/>
        <charset val="128"/>
      </rPr>
      <t>：秩父</t>
    </r>
    <rPh sb="0" eb="2">
      <t>キョボク</t>
    </rPh>
    <rPh sb="10" eb="12">
      <t>メイジョウ</t>
    </rPh>
    <rPh sb="17" eb="19">
      <t>メイスイ</t>
    </rPh>
    <rPh sb="28" eb="30">
      <t>ケイコク</t>
    </rPh>
    <rPh sb="31" eb="34">
      <t>サクラメイショ</t>
    </rPh>
    <rPh sb="35" eb="38">
      <t>カンコウチ</t>
    </rPh>
    <rPh sb="39" eb="43">
      <t>ニホンヒャッケイ</t>
    </rPh>
    <rPh sb="44" eb="46">
      <t>メイショウ</t>
    </rPh>
    <rPh sb="50" eb="52">
      <t>ヤケイ</t>
    </rPh>
    <rPh sb="59" eb="62">
      <t>カンコウチ</t>
    </rPh>
    <rPh sb="63" eb="67">
      <t>ヘイセイヒャッケイ</t>
    </rPh>
    <rPh sb="68" eb="70">
      <t>チチブ</t>
    </rPh>
    <phoneticPr fontId="1"/>
  </si>
  <si>
    <r>
      <rPr>
        <b/>
        <sz val="9"/>
        <color rgb="FFFF0000"/>
        <rFont val="ＭＳ Ｐゴシック"/>
        <family val="3"/>
        <charset val="128"/>
      </rPr>
      <t>桜名所</t>
    </r>
    <r>
      <rPr>
        <b/>
        <sz val="9"/>
        <color rgb="FF002060"/>
        <rFont val="ＭＳ Ｐゴシック"/>
        <family val="3"/>
        <charset val="128"/>
      </rPr>
      <t>：桜山公園　</t>
    </r>
    <r>
      <rPr>
        <b/>
        <sz val="9"/>
        <color rgb="FFFF0000"/>
        <rFont val="ＭＳ Ｐゴシック"/>
        <family val="3"/>
        <charset val="128"/>
      </rPr>
      <t>名勝</t>
    </r>
    <r>
      <rPr>
        <b/>
        <sz val="9"/>
        <color rgb="FF002060"/>
        <rFont val="ＭＳ Ｐゴシック"/>
        <family val="3"/>
        <charset val="128"/>
      </rPr>
      <t>：三波石峡</t>
    </r>
    <rPh sb="0" eb="1">
      <t>サクラ</t>
    </rPh>
    <rPh sb="1" eb="3">
      <t>メイショ</t>
    </rPh>
    <rPh sb="9" eb="11">
      <t>メイショウ</t>
    </rPh>
    <phoneticPr fontId="1"/>
  </si>
  <si>
    <t>奥秩父</t>
    <rPh sb="0" eb="1">
      <t>オク</t>
    </rPh>
    <rPh sb="1" eb="3">
      <t>チチブ</t>
    </rPh>
    <phoneticPr fontId="1"/>
  </si>
  <si>
    <r>
      <rPr>
        <b/>
        <sz val="9"/>
        <color rgb="FFFF0000"/>
        <rFont val="ＭＳ Ｐゴシック"/>
        <family val="3"/>
        <charset val="128"/>
      </rPr>
      <t>森林浴の森</t>
    </r>
    <r>
      <rPr>
        <b/>
        <sz val="9"/>
        <color rgb="FF002060"/>
        <rFont val="ＭＳ Ｐゴシック"/>
        <family val="3"/>
        <charset val="128"/>
      </rPr>
      <t>：県民の森　</t>
    </r>
    <r>
      <rPr>
        <b/>
        <sz val="9"/>
        <color rgb="FFFF0000"/>
        <rFont val="ＭＳ Ｐゴシック"/>
        <family val="3"/>
        <charset val="128"/>
      </rPr>
      <t>神社</t>
    </r>
    <r>
      <rPr>
        <b/>
        <sz val="9"/>
        <color rgb="FF002060"/>
        <rFont val="ＭＳ Ｐゴシック"/>
        <family val="3"/>
        <charset val="128"/>
      </rPr>
      <t>：三峯神社　</t>
    </r>
    <r>
      <rPr>
        <b/>
        <sz val="9"/>
        <color rgb="FFFF0000"/>
        <rFont val="ＭＳ Ｐゴシック"/>
        <family val="3"/>
        <charset val="128"/>
      </rPr>
      <t>道</t>
    </r>
    <r>
      <rPr>
        <b/>
        <sz val="9"/>
        <color rgb="FF002060"/>
        <rFont val="ＭＳ Ｐゴシック"/>
        <family val="3"/>
        <charset val="128"/>
      </rPr>
      <t>：秩父往還道　</t>
    </r>
    <r>
      <rPr>
        <b/>
        <sz val="9"/>
        <color rgb="FFFF0000"/>
        <rFont val="ＭＳ Ｐゴシック"/>
        <family val="3"/>
        <charset val="128"/>
      </rPr>
      <t>峠</t>
    </r>
    <r>
      <rPr>
        <b/>
        <sz val="9"/>
        <color rgb="FF002060"/>
        <rFont val="ＭＳ Ｐゴシック"/>
        <family val="3"/>
        <charset val="128"/>
      </rPr>
      <t>：雁坂峠　</t>
    </r>
    <r>
      <rPr>
        <b/>
        <sz val="9"/>
        <color rgb="FFFF0000"/>
        <rFont val="ＭＳ Ｐゴシック"/>
        <family val="3"/>
        <charset val="128"/>
      </rPr>
      <t>渓谷</t>
    </r>
    <r>
      <rPr>
        <b/>
        <sz val="9"/>
        <color rgb="FF002060"/>
        <rFont val="ＭＳ Ｐゴシック"/>
        <family val="3"/>
        <charset val="128"/>
      </rPr>
      <t xml:space="preserve">：中津峡　
</t>
    </r>
    <r>
      <rPr>
        <b/>
        <sz val="9"/>
        <color rgb="FFFF0000"/>
        <rFont val="ＭＳ Ｐゴシック"/>
        <family val="3"/>
        <charset val="128"/>
      </rPr>
      <t>森林浴の森</t>
    </r>
    <r>
      <rPr>
        <b/>
        <sz val="9"/>
        <color rgb="FF002060"/>
        <rFont val="ＭＳ Ｐゴシック"/>
        <family val="3"/>
        <charset val="128"/>
      </rPr>
      <t>：両神国民休養地　</t>
    </r>
    <r>
      <rPr>
        <b/>
        <sz val="9"/>
        <color rgb="FFFF0000"/>
        <rFont val="ＭＳ Ｐゴシック"/>
        <family val="3"/>
        <charset val="128"/>
      </rPr>
      <t>滝</t>
    </r>
    <r>
      <rPr>
        <b/>
        <sz val="9"/>
        <color rgb="FF002060"/>
        <rFont val="ＭＳ Ｐゴシック"/>
        <family val="3"/>
        <charset val="128"/>
      </rPr>
      <t>：丸神の滝　</t>
    </r>
    <r>
      <rPr>
        <b/>
        <sz val="9"/>
        <color rgb="FFFF0000"/>
        <rFont val="ＭＳ Ｐゴシック"/>
        <family val="3"/>
        <charset val="128"/>
      </rPr>
      <t>名山、秘境</t>
    </r>
    <r>
      <rPr>
        <b/>
        <sz val="9"/>
        <color rgb="FF002060"/>
        <rFont val="ＭＳ Ｐゴシック"/>
        <family val="3"/>
        <charset val="128"/>
      </rPr>
      <t>：両神山</t>
    </r>
    <rPh sb="0" eb="3">
      <t>シンリンヨク</t>
    </rPh>
    <rPh sb="4" eb="5">
      <t>モリ</t>
    </rPh>
    <rPh sb="6" eb="8">
      <t>ケンミン</t>
    </rPh>
    <rPh sb="9" eb="10">
      <t>モリ</t>
    </rPh>
    <rPh sb="11" eb="13">
      <t>ジンジャ</t>
    </rPh>
    <rPh sb="19" eb="20">
      <t>ミチ</t>
    </rPh>
    <rPh sb="27" eb="28">
      <t>トウゲ</t>
    </rPh>
    <rPh sb="33" eb="35">
      <t>ケイコク</t>
    </rPh>
    <rPh sb="41" eb="44">
      <t>シンリンヨク</t>
    </rPh>
    <rPh sb="45" eb="46">
      <t>モリ</t>
    </rPh>
    <rPh sb="55" eb="56">
      <t>タキ</t>
    </rPh>
    <rPh sb="62" eb="64">
      <t>メイザン</t>
    </rPh>
    <rPh sb="65" eb="67">
      <t>ヒキョウ</t>
    </rPh>
    <phoneticPr fontId="1"/>
  </si>
  <si>
    <r>
      <rPr>
        <b/>
        <sz val="9"/>
        <color rgb="FFFF0000"/>
        <rFont val="ＭＳ Ｐゴシック"/>
        <family val="3"/>
        <charset val="128"/>
      </rPr>
      <t>峠</t>
    </r>
    <r>
      <rPr>
        <b/>
        <sz val="9"/>
        <color rgb="FF002060"/>
        <rFont val="ＭＳ Ｐゴシック"/>
        <family val="3"/>
        <charset val="128"/>
      </rPr>
      <t>：十石峠　</t>
    </r>
    <r>
      <rPr>
        <b/>
        <sz val="9"/>
        <color rgb="FFFF0000"/>
        <rFont val="ＭＳ Ｐゴシック"/>
        <family val="3"/>
        <charset val="128"/>
      </rPr>
      <t>名山、２１世紀風景</t>
    </r>
    <r>
      <rPr>
        <b/>
        <sz val="9"/>
        <color rgb="FF002060"/>
        <rFont val="ＭＳ Ｐゴシック"/>
        <family val="3"/>
        <charset val="128"/>
      </rPr>
      <t>：浅間山</t>
    </r>
    <rPh sb="0" eb="1">
      <t>トウゲ</t>
    </rPh>
    <rPh sb="2" eb="4">
      <t>ジュッコク</t>
    </rPh>
    <rPh sb="4" eb="5">
      <t>トウゲ</t>
    </rPh>
    <rPh sb="6" eb="8">
      <t>メイザン</t>
    </rPh>
    <rPh sb="11" eb="13">
      <t>セイキ</t>
    </rPh>
    <rPh sb="13" eb="15">
      <t>フウケイ</t>
    </rPh>
    <rPh sb="16" eb="18">
      <t>アサマ</t>
    </rPh>
    <rPh sb="18" eb="19">
      <t>ヤマ</t>
    </rPh>
    <phoneticPr fontId="1"/>
  </si>
  <si>
    <t>富岡、高崎</t>
    <rPh sb="0" eb="2">
      <t>トミオカ</t>
    </rPh>
    <rPh sb="3" eb="5">
      <t>タカサキ</t>
    </rPh>
    <phoneticPr fontId="1"/>
  </si>
  <si>
    <t>桐生、前橋</t>
    <rPh sb="0" eb="2">
      <t>キリュウ</t>
    </rPh>
    <rPh sb="3" eb="5">
      <t>マエバシ</t>
    </rPh>
    <phoneticPr fontId="1"/>
  </si>
  <si>
    <t>東吾妻、草津、中之条</t>
    <rPh sb="4" eb="6">
      <t>クサツ</t>
    </rPh>
    <phoneticPr fontId="1"/>
  </si>
  <si>
    <r>
      <rPr>
        <b/>
        <sz val="9"/>
        <color rgb="FFFF0000"/>
        <rFont val="ＭＳ Ｐゴシック"/>
        <family val="3"/>
        <charset val="128"/>
      </rPr>
      <t>滝</t>
    </r>
    <r>
      <rPr>
        <b/>
        <sz val="9"/>
        <color rgb="FF002060"/>
        <rFont val="ＭＳ Ｐゴシック"/>
        <family val="3"/>
        <charset val="128"/>
      </rPr>
      <t>：棚下不動滝　</t>
    </r>
    <r>
      <rPr>
        <b/>
        <sz val="9"/>
        <color rgb="FFFF0000"/>
        <rFont val="ＭＳ Ｐゴシック"/>
        <family val="3"/>
        <charset val="128"/>
      </rPr>
      <t>名水</t>
    </r>
    <r>
      <rPr>
        <b/>
        <sz val="9"/>
        <color rgb="FF002060"/>
        <rFont val="ＭＳ Ｐゴシック"/>
        <family val="3"/>
        <charset val="128"/>
      </rPr>
      <t>：箱島湧水　</t>
    </r>
    <r>
      <rPr>
        <b/>
        <sz val="9"/>
        <color rgb="FFFF0000"/>
        <rFont val="ＭＳ Ｐゴシック"/>
        <family val="3"/>
        <charset val="128"/>
      </rPr>
      <t>渓谷、名勝</t>
    </r>
    <r>
      <rPr>
        <b/>
        <sz val="9"/>
        <color rgb="FF002060"/>
        <rFont val="ＭＳ Ｐゴシック"/>
        <family val="3"/>
        <charset val="128"/>
      </rPr>
      <t>：吾妻渓谷　</t>
    </r>
    <r>
      <rPr>
        <b/>
        <sz val="9"/>
        <color rgb="FFFF0000"/>
        <rFont val="ＭＳ Ｐゴシック"/>
        <family val="3"/>
        <charset val="128"/>
      </rPr>
      <t>風景</t>
    </r>
    <r>
      <rPr>
        <b/>
        <sz val="9"/>
        <color rgb="FF002060"/>
        <rFont val="ＭＳ Ｐゴシック"/>
        <family val="3"/>
        <charset val="128"/>
      </rPr>
      <t>：嬬恋村キャベツ畑　</t>
    </r>
    <r>
      <rPr>
        <b/>
        <sz val="9"/>
        <color rgb="FFFF0000"/>
        <rFont val="ＭＳ Ｐゴシック"/>
        <family val="3"/>
        <charset val="128"/>
      </rPr>
      <t>名山</t>
    </r>
    <r>
      <rPr>
        <b/>
        <sz val="9"/>
        <color rgb="FF002060"/>
        <rFont val="ＭＳ Ｐゴシック"/>
        <family val="3"/>
        <charset val="128"/>
      </rPr>
      <t xml:space="preserve">：四阿山
</t>
    </r>
    <r>
      <rPr>
        <b/>
        <sz val="9"/>
        <color rgb="FFFF0000"/>
        <rFont val="ＭＳ Ｐゴシック"/>
        <family val="3"/>
        <charset val="128"/>
      </rPr>
      <t>名山</t>
    </r>
    <r>
      <rPr>
        <b/>
        <sz val="9"/>
        <color rgb="FF002060"/>
        <rFont val="ＭＳ Ｐゴシック"/>
        <family val="3"/>
        <charset val="128"/>
      </rPr>
      <t>：草津白根山　</t>
    </r>
    <r>
      <rPr>
        <b/>
        <sz val="9"/>
        <color rgb="FFFF0000"/>
        <rFont val="ＭＳ Ｐゴシック"/>
        <family val="3"/>
        <charset val="128"/>
      </rPr>
      <t>名湯、観光地、かおり風景、平成百景</t>
    </r>
    <r>
      <rPr>
        <b/>
        <sz val="9"/>
        <color rgb="FF002060"/>
        <rFont val="ＭＳ Ｐゴシック"/>
        <family val="3"/>
        <charset val="128"/>
      </rPr>
      <t>：草津温泉　</t>
    </r>
    <r>
      <rPr>
        <b/>
        <sz val="9"/>
        <color rgb="FFFF0000"/>
        <rFont val="ＭＳ Ｐゴシック"/>
        <family val="3"/>
        <charset val="128"/>
      </rPr>
      <t>遊歩</t>
    </r>
    <r>
      <rPr>
        <b/>
        <sz val="9"/>
        <color rgb="FF002060"/>
        <rFont val="ＭＳ Ｐゴシック"/>
        <family val="3"/>
        <charset val="128"/>
      </rPr>
      <t>：野反湖</t>
    </r>
    <r>
      <rPr>
        <b/>
        <sz val="9"/>
        <color rgb="FFFF0000"/>
        <rFont val="ＭＳ Ｐゴシック"/>
        <family val="3"/>
        <charset val="128"/>
      </rPr>
      <t>　峠</t>
    </r>
    <r>
      <rPr>
        <b/>
        <sz val="9"/>
        <color rgb="FF002060"/>
        <rFont val="ＭＳ Ｐゴシック"/>
        <family val="3"/>
        <charset val="128"/>
      </rPr>
      <t xml:space="preserve">：暮坂峠
</t>
    </r>
    <r>
      <rPr>
        <b/>
        <sz val="9"/>
        <color rgb="FFFF0000"/>
        <rFont val="ＭＳ Ｐゴシック"/>
        <family val="3"/>
        <charset val="128"/>
      </rPr>
      <t>建造物保存地区</t>
    </r>
    <r>
      <rPr>
        <b/>
        <sz val="9"/>
        <color rgb="FF002060"/>
        <rFont val="ＭＳ Ｐゴシック"/>
        <family val="3"/>
        <charset val="128"/>
      </rPr>
      <t>：六合村赤岩</t>
    </r>
    <rPh sb="0" eb="1">
      <t>タキ</t>
    </rPh>
    <rPh sb="8" eb="10">
      <t>メイスイ</t>
    </rPh>
    <rPh sb="16" eb="18">
      <t>ケイコク</t>
    </rPh>
    <rPh sb="19" eb="21">
      <t>メイショウ</t>
    </rPh>
    <rPh sb="27" eb="29">
      <t>フウケイ</t>
    </rPh>
    <rPh sb="39" eb="41">
      <t>メイザン</t>
    </rPh>
    <rPh sb="46" eb="48">
      <t>メイザン</t>
    </rPh>
    <rPh sb="55" eb="57">
      <t>メイトウ</t>
    </rPh>
    <rPh sb="58" eb="61">
      <t>カンコウチ</t>
    </rPh>
    <rPh sb="65" eb="67">
      <t>フウケイ</t>
    </rPh>
    <rPh sb="68" eb="72">
      <t>ヘイセイヒャッケイ</t>
    </rPh>
    <rPh sb="73" eb="75">
      <t>クサツ</t>
    </rPh>
    <rPh sb="75" eb="77">
      <t>オンセン</t>
    </rPh>
    <rPh sb="78" eb="80">
      <t>ユウホ</t>
    </rPh>
    <rPh sb="85" eb="86">
      <t>トウゲ</t>
    </rPh>
    <rPh sb="91" eb="98">
      <t>ケンゾウブツホゾンチク</t>
    </rPh>
    <phoneticPr fontId="1"/>
  </si>
  <si>
    <t>みなかみ</t>
    <phoneticPr fontId="1"/>
  </si>
  <si>
    <r>
      <rPr>
        <b/>
        <sz val="9"/>
        <color rgb="FFFF0000"/>
        <rFont val="ＭＳ Ｐゴシック"/>
        <family val="3"/>
        <charset val="128"/>
      </rPr>
      <t>道、歴史の道</t>
    </r>
    <r>
      <rPr>
        <b/>
        <sz val="9"/>
        <color rgb="FF002060"/>
        <rFont val="ＭＳ Ｐゴシック"/>
        <family val="3"/>
        <charset val="128"/>
      </rPr>
      <t>：旧中山道碓氷峠　</t>
    </r>
    <r>
      <rPr>
        <b/>
        <sz val="9"/>
        <color rgb="FFFF0000"/>
        <rFont val="ＭＳ Ｐゴシック"/>
        <family val="3"/>
        <charset val="128"/>
      </rPr>
      <t>日本百景、名勝</t>
    </r>
    <r>
      <rPr>
        <b/>
        <sz val="9"/>
        <color rgb="FF002060"/>
        <rFont val="ＭＳ Ｐゴシック"/>
        <family val="3"/>
        <charset val="128"/>
      </rPr>
      <t>：妙義山　</t>
    </r>
    <r>
      <rPr>
        <b/>
        <sz val="9"/>
        <color rgb="FFFF0000"/>
        <rFont val="ＭＳ Ｐゴシック"/>
        <family val="3"/>
        <charset val="128"/>
      </rPr>
      <t>国宝</t>
    </r>
    <r>
      <rPr>
        <b/>
        <sz val="9"/>
        <color rgb="FF002060"/>
        <rFont val="ＭＳ Ｐゴシック"/>
        <family val="3"/>
        <charset val="128"/>
      </rPr>
      <t>：富岡製糸場　</t>
    </r>
    <r>
      <rPr>
        <b/>
        <sz val="9"/>
        <color rgb="FFFF0000"/>
        <rFont val="ＭＳ Ｐゴシック"/>
        <family val="3"/>
        <charset val="128"/>
      </rPr>
      <t>神社</t>
    </r>
    <r>
      <rPr>
        <b/>
        <sz val="9"/>
        <color rgb="FF002060"/>
        <rFont val="ＭＳ Ｐゴシック"/>
        <family val="3"/>
        <charset val="128"/>
      </rPr>
      <t xml:space="preserve">：貫崎神社
</t>
    </r>
    <r>
      <rPr>
        <b/>
        <sz val="9"/>
        <color rgb="FFFF0000"/>
        <rFont val="ＭＳ Ｐゴシック"/>
        <family val="3"/>
        <charset val="128"/>
      </rPr>
      <t>歴史の道</t>
    </r>
    <r>
      <rPr>
        <b/>
        <sz val="9"/>
        <color rgb="FF002060"/>
        <rFont val="ＭＳ Ｐゴシック"/>
        <family val="3"/>
        <charset val="128"/>
      </rPr>
      <t>：下仁田街道　</t>
    </r>
    <r>
      <rPr>
        <b/>
        <sz val="9"/>
        <color rgb="FFFF0000"/>
        <rFont val="ＭＳ Ｐゴシック"/>
        <family val="3"/>
        <charset val="128"/>
      </rPr>
      <t>名水</t>
    </r>
    <r>
      <rPr>
        <b/>
        <sz val="9"/>
        <color rgb="FF002060"/>
        <rFont val="ＭＳ Ｐゴシック"/>
        <family val="3"/>
        <charset val="128"/>
      </rPr>
      <t>：雄川堰　</t>
    </r>
    <r>
      <rPr>
        <b/>
        <sz val="9"/>
        <color rgb="FFFF0000"/>
        <rFont val="ＭＳ Ｐゴシック"/>
        <family val="3"/>
        <charset val="128"/>
      </rPr>
      <t>特別史跡</t>
    </r>
    <r>
      <rPr>
        <b/>
        <sz val="9"/>
        <color rgb="FF002060"/>
        <rFont val="ＭＳ Ｐゴシック"/>
        <family val="3"/>
        <charset val="128"/>
      </rPr>
      <t xml:space="preserve">：多胡碑、金井沢碑、山上碑及び古墳　
</t>
    </r>
    <r>
      <rPr>
        <b/>
        <sz val="9"/>
        <color rgb="FFFF0000"/>
        <rFont val="ＭＳ Ｐゴシック"/>
        <family val="3"/>
        <charset val="128"/>
      </rPr>
      <t>音風景</t>
    </r>
    <r>
      <rPr>
        <b/>
        <sz val="9"/>
        <color rgb="FF002060"/>
        <rFont val="ＭＳ Ｐゴシック"/>
        <family val="3"/>
        <charset val="128"/>
      </rPr>
      <t>：水琴亭の水琴くつ(見つけれず)</t>
    </r>
    <rPh sb="0" eb="1">
      <t>ミチ</t>
    </rPh>
    <rPh sb="2" eb="4">
      <t>レキシ</t>
    </rPh>
    <rPh sb="5" eb="6">
      <t>ミチ</t>
    </rPh>
    <rPh sb="15" eb="19">
      <t>ニホンヒャッケイ</t>
    </rPh>
    <rPh sb="20" eb="22">
      <t>メイショウ</t>
    </rPh>
    <rPh sb="27" eb="29">
      <t>コクホウ</t>
    </rPh>
    <rPh sb="36" eb="38">
      <t>ジンジャ</t>
    </rPh>
    <rPh sb="44" eb="46">
      <t>レキシ</t>
    </rPh>
    <rPh sb="47" eb="48">
      <t>ミチ</t>
    </rPh>
    <rPh sb="55" eb="57">
      <t>メイスイ</t>
    </rPh>
    <rPh sb="62" eb="64">
      <t>トクベツ</t>
    </rPh>
    <rPh sb="64" eb="66">
      <t>シセキ</t>
    </rPh>
    <rPh sb="85" eb="86">
      <t>オト</t>
    </rPh>
    <rPh sb="86" eb="88">
      <t>フウケイ</t>
    </rPh>
    <rPh sb="98" eb="99">
      <t>ミ</t>
    </rPh>
    <phoneticPr fontId="1"/>
  </si>
  <si>
    <t>上野村</t>
    <phoneticPr fontId="1"/>
  </si>
  <si>
    <t>奥利根</t>
    <rPh sb="0" eb="1">
      <t>オク</t>
    </rPh>
    <rPh sb="1" eb="3">
      <t>トネ</t>
    </rPh>
    <phoneticPr fontId="1"/>
  </si>
  <si>
    <r>
      <rPr>
        <b/>
        <sz val="9"/>
        <color rgb="FFFF0000"/>
        <rFont val="ＭＳ Ｐゴシック"/>
        <family val="3"/>
        <charset val="128"/>
      </rPr>
      <t>都市公園</t>
    </r>
    <r>
      <rPr>
        <b/>
        <sz val="9"/>
        <color rgb="FF002060"/>
        <rFont val="ＭＳ Ｐゴシック"/>
        <family val="3"/>
        <charset val="128"/>
      </rPr>
      <t>：音無親水公園　</t>
    </r>
    <r>
      <rPr>
        <b/>
        <sz val="9"/>
        <color rgb="FFFF0000"/>
        <rFont val="ＭＳ Ｐゴシック"/>
        <family val="3"/>
        <charset val="128"/>
      </rPr>
      <t>桜名所、音風景、都市公園</t>
    </r>
    <r>
      <rPr>
        <b/>
        <sz val="9"/>
        <color rgb="FF002060"/>
        <rFont val="ＭＳ Ｐゴシック"/>
        <family val="3"/>
        <charset val="128"/>
      </rPr>
      <t>：上野恩賜公園　</t>
    </r>
    <r>
      <rPr>
        <b/>
        <sz val="9"/>
        <color rgb="FFFF0000"/>
        <rFont val="ＭＳ Ｐゴシック"/>
        <family val="3"/>
        <charset val="128"/>
      </rPr>
      <t>神社</t>
    </r>
    <r>
      <rPr>
        <b/>
        <sz val="9"/>
        <color rgb="FF002060"/>
        <rFont val="ＭＳ Ｐゴシック"/>
        <family val="3"/>
        <charset val="128"/>
      </rPr>
      <t xml:space="preserve">：神田明神
</t>
    </r>
    <r>
      <rPr>
        <b/>
        <sz val="9"/>
        <color rgb="FFFF0000"/>
        <rFont val="ＭＳ Ｐゴシック"/>
        <family val="3"/>
        <charset val="128"/>
      </rPr>
      <t>名称、特別史跡</t>
    </r>
    <r>
      <rPr>
        <b/>
        <sz val="9"/>
        <color rgb="FF002060"/>
        <rFont val="ＭＳ Ｐゴシック"/>
        <family val="3"/>
        <charset val="128"/>
      </rPr>
      <t>：小石川後楽園　</t>
    </r>
    <r>
      <rPr>
        <b/>
        <sz val="9"/>
        <color rgb="FFFF0000"/>
        <rFont val="ＭＳ Ｐゴシック"/>
        <family val="3"/>
        <charset val="128"/>
      </rPr>
      <t>道</t>
    </r>
    <r>
      <rPr>
        <b/>
        <sz val="9"/>
        <color rgb="FF002060"/>
        <rFont val="ＭＳ Ｐゴシック"/>
        <family val="3"/>
        <charset val="128"/>
      </rPr>
      <t>：湾岸道路　</t>
    </r>
    <r>
      <rPr>
        <b/>
        <sz val="9"/>
        <color rgb="FFFF0000"/>
        <rFont val="ＭＳ Ｐゴシック"/>
        <family val="3"/>
        <charset val="128"/>
      </rPr>
      <t>夜景</t>
    </r>
    <r>
      <rPr>
        <b/>
        <sz val="9"/>
        <color rgb="FF002060"/>
        <rFont val="ＭＳ Ｐゴシック"/>
        <family val="3"/>
        <charset val="128"/>
      </rPr>
      <t>：フジテレビ展望室　</t>
    </r>
    <r>
      <rPr>
        <b/>
        <sz val="9"/>
        <color rgb="FFFF0000"/>
        <rFont val="ＭＳ Ｐゴシック"/>
        <family val="3"/>
        <charset val="128"/>
      </rPr>
      <t>かおり風景</t>
    </r>
    <r>
      <rPr>
        <b/>
        <sz val="9"/>
        <color rgb="FF002060"/>
        <rFont val="ＭＳ Ｐゴシック"/>
        <family val="3"/>
        <charset val="128"/>
      </rPr>
      <t xml:space="preserve">：新木場の貯木場
</t>
    </r>
    <r>
      <rPr>
        <b/>
        <sz val="9"/>
        <color rgb="FFFF0000"/>
        <rFont val="ＭＳ Ｐゴシック"/>
        <family val="3"/>
        <charset val="128"/>
      </rPr>
      <t>渚</t>
    </r>
    <r>
      <rPr>
        <b/>
        <sz val="9"/>
        <color rgb="FF002060"/>
        <rFont val="ＭＳ Ｐゴシック"/>
        <family val="3"/>
        <charset val="128"/>
      </rPr>
      <t>：葛西海浜公園　</t>
    </r>
    <r>
      <rPr>
        <b/>
        <sz val="9"/>
        <color rgb="FFFF0000"/>
        <rFont val="ＭＳ Ｐゴシック"/>
        <family val="3"/>
        <charset val="128"/>
      </rPr>
      <t>２１世紀風景、平成百景</t>
    </r>
    <r>
      <rPr>
        <b/>
        <sz val="9"/>
        <color rgb="FF002060"/>
        <rFont val="ＭＳ Ｐゴシック"/>
        <family val="3"/>
        <charset val="128"/>
      </rPr>
      <t>：東京ディズニーランド</t>
    </r>
    <rPh sb="12" eb="15">
      <t>サクラメイショ</t>
    </rPh>
    <rPh sb="16" eb="17">
      <t>オト</t>
    </rPh>
    <rPh sb="17" eb="19">
      <t>フウケイ</t>
    </rPh>
    <rPh sb="20" eb="22">
      <t>トシ</t>
    </rPh>
    <rPh sb="22" eb="24">
      <t>コウエン</t>
    </rPh>
    <rPh sb="40" eb="42">
      <t>メイショウ</t>
    </rPh>
    <rPh sb="43" eb="45">
      <t>トクベツ</t>
    </rPh>
    <rPh sb="45" eb="47">
      <t>シセキ</t>
    </rPh>
    <rPh sb="55" eb="56">
      <t>ミチ</t>
    </rPh>
    <rPh sb="62" eb="64">
      <t>ヤケイ</t>
    </rPh>
    <rPh sb="88" eb="89">
      <t>ナギサ</t>
    </rPh>
    <phoneticPr fontId="1"/>
  </si>
  <si>
    <r>
      <rPr>
        <b/>
        <sz val="9"/>
        <color rgb="FFFF0000"/>
        <rFont val="ＭＳ Ｐゴシック"/>
        <family val="3"/>
        <charset val="128"/>
        <scheme val="minor"/>
      </rPr>
      <t>都市公園</t>
    </r>
    <r>
      <rPr>
        <b/>
        <sz val="9"/>
        <color rgb="FF002060"/>
        <rFont val="ＭＳ Ｐゴシック"/>
        <family val="3"/>
        <charset val="128"/>
        <scheme val="minor"/>
      </rPr>
      <t>：華蔵寺公園　</t>
    </r>
    <r>
      <rPr>
        <b/>
        <sz val="9"/>
        <color rgb="FFFF0000"/>
        <rFont val="ＭＳ Ｐゴシック"/>
        <family val="3"/>
        <charset val="128"/>
        <scheme val="minor"/>
      </rPr>
      <t>森林浴の森</t>
    </r>
    <r>
      <rPr>
        <b/>
        <sz val="9"/>
        <color rgb="FF002060"/>
        <rFont val="ＭＳ Ｐゴシック"/>
        <family val="3"/>
        <charset val="128"/>
        <scheme val="minor"/>
      </rPr>
      <t>：桐生川源流林　</t>
    </r>
    <r>
      <rPr>
        <b/>
        <sz val="9"/>
        <color rgb="FFFF0000"/>
        <rFont val="ＭＳ Ｐゴシック"/>
        <family val="3"/>
        <charset val="128"/>
        <scheme val="minor"/>
      </rPr>
      <t>渓谷</t>
    </r>
    <r>
      <rPr>
        <b/>
        <sz val="9"/>
        <color rgb="FF002060"/>
        <rFont val="ＭＳ Ｐゴシック"/>
        <family val="3"/>
        <charset val="128"/>
        <scheme val="minor"/>
      </rPr>
      <t>：高津戸渓　</t>
    </r>
    <r>
      <rPr>
        <b/>
        <sz val="9"/>
        <color rgb="FFFF0000"/>
        <rFont val="ＭＳ Ｐゴシック"/>
        <family val="3"/>
        <charset val="128"/>
        <scheme val="minor"/>
      </rPr>
      <t>桜名所</t>
    </r>
    <r>
      <rPr>
        <b/>
        <sz val="9"/>
        <color rgb="FF002060"/>
        <rFont val="ＭＳ Ｐゴシック"/>
        <family val="3"/>
        <charset val="128"/>
        <scheme val="minor"/>
      </rPr>
      <t xml:space="preserve">：赤城南面千本桜
</t>
    </r>
    <r>
      <rPr>
        <b/>
        <sz val="9"/>
        <color rgb="FFFF0000"/>
        <rFont val="ＭＳ Ｐゴシック"/>
        <family val="3"/>
        <charset val="128"/>
        <scheme val="minor"/>
      </rPr>
      <t>夜景</t>
    </r>
    <r>
      <rPr>
        <b/>
        <sz val="9"/>
        <color rgb="FF002060"/>
        <rFont val="ＭＳ Ｐゴシック"/>
        <family val="3"/>
        <charset val="128"/>
        <scheme val="minor"/>
      </rPr>
      <t>：夜景パノラマ展望台　</t>
    </r>
    <r>
      <rPr>
        <b/>
        <sz val="9"/>
        <color rgb="FFFF0000"/>
        <rFont val="ＭＳ Ｐゴシック"/>
        <family val="3"/>
        <charset val="128"/>
        <scheme val="minor"/>
      </rPr>
      <t>名山、２１世紀風景、日本百景</t>
    </r>
    <r>
      <rPr>
        <b/>
        <sz val="9"/>
        <color rgb="FF002060"/>
        <rFont val="ＭＳ Ｐゴシック"/>
        <family val="3"/>
        <charset val="128"/>
        <scheme val="minor"/>
      </rPr>
      <t>：赤城山</t>
    </r>
    <r>
      <rPr>
        <b/>
        <sz val="9"/>
        <color rgb="FFFF0000"/>
        <rFont val="ＭＳ Ｐゴシック"/>
        <family val="3"/>
        <charset val="128"/>
        <scheme val="minor"/>
      </rPr>
      <t>　自然</t>
    </r>
    <r>
      <rPr>
        <b/>
        <sz val="9"/>
        <color rgb="FF002060"/>
        <rFont val="ＭＳ Ｐゴシック"/>
        <family val="3"/>
        <charset val="128"/>
        <scheme val="minor"/>
      </rPr>
      <t xml:space="preserve">：荒山高原
</t>
    </r>
    <r>
      <rPr>
        <b/>
        <sz val="9"/>
        <color rgb="FFFF0000"/>
        <rFont val="ＭＳ Ｐゴシック"/>
        <family val="3"/>
        <charset val="128"/>
        <scheme val="minor"/>
      </rPr>
      <t>風景</t>
    </r>
    <r>
      <rPr>
        <b/>
        <sz val="9"/>
        <color rgb="FF002060"/>
        <rFont val="ＭＳ Ｐゴシック"/>
        <family val="3"/>
        <charset val="128"/>
        <scheme val="minor"/>
      </rPr>
      <t>：赤城山麓養蚕ムラ　</t>
    </r>
    <r>
      <rPr>
        <b/>
        <sz val="9"/>
        <color rgb="FFFF0000"/>
        <rFont val="ＭＳ Ｐゴシック"/>
        <family val="3"/>
        <charset val="128"/>
        <scheme val="minor"/>
      </rPr>
      <t>名木</t>
    </r>
    <r>
      <rPr>
        <b/>
        <sz val="9"/>
        <color rgb="FF002060"/>
        <rFont val="ＭＳ Ｐゴシック"/>
        <family val="3"/>
        <charset val="128"/>
        <scheme val="minor"/>
      </rPr>
      <t>：横室大カヤ　</t>
    </r>
    <r>
      <rPr>
        <b/>
        <sz val="9"/>
        <color rgb="FFFF0000"/>
        <rFont val="ＭＳ Ｐゴシック"/>
        <family val="3"/>
        <charset val="128"/>
        <scheme val="minor"/>
      </rPr>
      <t>都市公園</t>
    </r>
    <r>
      <rPr>
        <b/>
        <sz val="9"/>
        <color rgb="FF002060"/>
        <rFont val="ＭＳ Ｐゴシック"/>
        <family val="3"/>
        <charset val="128"/>
        <scheme val="minor"/>
      </rPr>
      <t>：敷島公園　</t>
    </r>
    <r>
      <rPr>
        <b/>
        <sz val="9"/>
        <color rgb="FFFF0000"/>
        <rFont val="ＭＳ Ｐゴシック"/>
        <family val="3"/>
        <charset val="128"/>
        <scheme val="minor"/>
      </rPr>
      <t>夜景</t>
    </r>
    <r>
      <rPr>
        <b/>
        <sz val="9"/>
        <color rgb="FF002060"/>
        <rFont val="ＭＳ Ｐゴシック"/>
        <family val="3"/>
        <charset val="128"/>
        <scheme val="minor"/>
      </rPr>
      <t xml:space="preserve">：群馬県庁展望ホール
</t>
    </r>
    <r>
      <rPr>
        <b/>
        <sz val="9"/>
        <color rgb="FFFF0000"/>
        <rFont val="ＭＳ Ｐゴシック"/>
        <family val="3"/>
        <charset val="128"/>
        <scheme val="minor"/>
      </rPr>
      <t>名城</t>
    </r>
    <r>
      <rPr>
        <b/>
        <sz val="9"/>
        <color rgb="FF002060"/>
        <rFont val="ＭＳ Ｐゴシック"/>
        <family val="3"/>
        <charset val="128"/>
        <scheme val="minor"/>
      </rPr>
      <t>：箕輪城　</t>
    </r>
    <r>
      <rPr>
        <b/>
        <sz val="9"/>
        <color rgb="FFFF0000"/>
        <rFont val="ＭＳ Ｐゴシック"/>
        <family val="3"/>
        <charset val="128"/>
        <scheme val="minor"/>
      </rPr>
      <t>名湯</t>
    </r>
    <r>
      <rPr>
        <b/>
        <sz val="9"/>
        <color rgb="FF002060"/>
        <rFont val="ＭＳ Ｐゴシック"/>
        <family val="3"/>
        <charset val="128"/>
        <scheme val="minor"/>
      </rPr>
      <t>：伊香保温泉</t>
    </r>
    <rPh sb="44" eb="46">
      <t>ヤケイ</t>
    </rPh>
    <rPh sb="57" eb="59">
      <t>メイザン</t>
    </rPh>
    <rPh sb="62" eb="64">
      <t>セイキ</t>
    </rPh>
    <rPh sb="64" eb="66">
      <t>フウケイ</t>
    </rPh>
    <rPh sb="67" eb="71">
      <t>ニホンヒャッケイ</t>
    </rPh>
    <rPh sb="72" eb="74">
      <t>アカギ</t>
    </rPh>
    <rPh sb="74" eb="75">
      <t>ヤマ</t>
    </rPh>
    <rPh sb="76" eb="78">
      <t>シゼン</t>
    </rPh>
    <rPh sb="84" eb="86">
      <t>フウケイ</t>
    </rPh>
    <rPh sb="96" eb="98">
      <t>メイボク</t>
    </rPh>
    <rPh sb="105" eb="107">
      <t>トシ</t>
    </rPh>
    <rPh sb="107" eb="109">
      <t>コウエン</t>
    </rPh>
    <rPh sb="115" eb="117">
      <t>ヤケイ</t>
    </rPh>
    <rPh sb="128" eb="130">
      <t>メイジョウ</t>
    </rPh>
    <rPh sb="131" eb="133">
      <t>ミノワ</t>
    </rPh>
    <rPh sb="133" eb="134">
      <t>ジョウ</t>
    </rPh>
    <rPh sb="135" eb="137">
      <t>メイトウ</t>
    </rPh>
    <rPh sb="138" eb="143">
      <t>イカホオンセン</t>
    </rPh>
    <phoneticPr fontId="1"/>
  </si>
  <si>
    <r>
      <rPr>
        <b/>
        <sz val="9"/>
        <color rgb="FFFF0000"/>
        <rFont val="ＭＳ Ｐゴシック"/>
        <family val="3"/>
        <charset val="128"/>
      </rPr>
      <t>滝、名勝</t>
    </r>
    <r>
      <rPr>
        <b/>
        <sz val="9"/>
        <color rgb="FF002060"/>
        <rFont val="ＭＳ Ｐゴシック"/>
        <family val="3"/>
        <charset val="128"/>
      </rPr>
      <t>：吹割の滝　</t>
    </r>
    <r>
      <rPr>
        <b/>
        <sz val="9"/>
        <color rgb="FFFF0000"/>
        <rFont val="ＭＳ Ｐゴシック"/>
        <family val="3"/>
        <charset val="128"/>
      </rPr>
      <t>森林浴の森</t>
    </r>
    <r>
      <rPr>
        <b/>
        <sz val="9"/>
        <color rgb="FF002060"/>
        <rFont val="ＭＳ Ｐゴシック"/>
        <family val="3"/>
        <charset val="128"/>
      </rPr>
      <t>：武尊自然休養林　</t>
    </r>
    <r>
      <rPr>
        <b/>
        <sz val="9"/>
        <color rgb="FFFF0000"/>
        <rFont val="ＭＳ Ｐゴシック"/>
        <family val="3"/>
        <charset val="128"/>
      </rPr>
      <t>名山</t>
    </r>
    <r>
      <rPr>
        <b/>
        <sz val="9"/>
        <color rgb="FF002060"/>
        <rFont val="ＭＳ Ｐゴシック"/>
        <family val="3"/>
        <charset val="128"/>
      </rPr>
      <t>：武尊山　</t>
    </r>
    <r>
      <rPr>
        <b/>
        <sz val="9"/>
        <color rgb="FFFF0000"/>
        <rFont val="ＭＳ Ｐゴシック"/>
        <family val="3"/>
        <charset val="128"/>
      </rPr>
      <t>自然、日本百景</t>
    </r>
    <r>
      <rPr>
        <b/>
        <sz val="9"/>
        <color rgb="FF002060"/>
        <rFont val="ＭＳ Ｐゴシック"/>
        <family val="3"/>
        <charset val="128"/>
      </rPr>
      <t>：丸沼・菅沼</t>
    </r>
    <rPh sb="0" eb="1">
      <t>タキ</t>
    </rPh>
    <rPh sb="2" eb="4">
      <t>メイショウ</t>
    </rPh>
    <rPh sb="10" eb="13">
      <t>シンリンヨク</t>
    </rPh>
    <rPh sb="14" eb="15">
      <t>モリ</t>
    </rPh>
    <rPh sb="31" eb="33">
      <t>シゼン</t>
    </rPh>
    <rPh sb="34" eb="38">
      <t>ニホンヒャッケイ</t>
    </rPh>
    <phoneticPr fontId="1"/>
  </si>
  <si>
    <r>
      <rPr>
        <b/>
        <sz val="9"/>
        <color rgb="FFFF0000"/>
        <rFont val="ＭＳ Ｐゴシック"/>
        <family val="3"/>
        <charset val="128"/>
      </rPr>
      <t>名湯</t>
    </r>
    <r>
      <rPr>
        <b/>
        <sz val="9"/>
        <color rgb="FF002060"/>
        <rFont val="ＭＳ Ｐゴシック"/>
        <family val="3"/>
        <charset val="128"/>
      </rPr>
      <t>：四万温泉　</t>
    </r>
    <r>
      <rPr>
        <b/>
        <sz val="9"/>
        <color rgb="FFFF0000"/>
        <rFont val="ＭＳ Ｐゴシック"/>
        <family val="3"/>
        <charset val="128"/>
      </rPr>
      <t>名木</t>
    </r>
    <r>
      <rPr>
        <b/>
        <sz val="9"/>
        <color rgb="FF002060"/>
        <rFont val="ＭＳ Ｐゴシック"/>
        <family val="3"/>
        <charset val="128"/>
      </rPr>
      <t>：薄根のクワ　</t>
    </r>
    <r>
      <rPr>
        <b/>
        <sz val="9"/>
        <color rgb="FFFF0000"/>
        <rFont val="ＭＳ Ｐゴシック"/>
        <family val="3"/>
        <charset val="128"/>
      </rPr>
      <t>名湯</t>
    </r>
    <r>
      <rPr>
        <b/>
        <sz val="9"/>
        <color rgb="FF002060"/>
        <rFont val="ＭＳ Ｐゴシック"/>
        <family val="3"/>
        <charset val="128"/>
      </rPr>
      <t>：法師温泉　</t>
    </r>
    <r>
      <rPr>
        <b/>
        <sz val="9"/>
        <color rgb="FFFF0000"/>
        <rFont val="ＭＳ Ｐゴシック"/>
        <family val="3"/>
        <charset val="128"/>
      </rPr>
      <t>歴史の道、峠</t>
    </r>
    <r>
      <rPr>
        <b/>
        <sz val="9"/>
        <color rgb="FF002060"/>
        <rFont val="ＭＳ Ｐゴシック"/>
        <family val="3"/>
        <charset val="128"/>
      </rPr>
      <t>：佐渡路－三国街道　</t>
    </r>
    <r>
      <rPr>
        <b/>
        <sz val="9"/>
        <color rgb="FFFF0000"/>
        <rFont val="ＭＳ Ｐゴシック"/>
        <family val="3"/>
        <charset val="128"/>
      </rPr>
      <t>名山</t>
    </r>
    <r>
      <rPr>
        <b/>
        <sz val="9"/>
        <color rgb="FF002060"/>
        <rFont val="ＭＳ Ｐゴシック"/>
        <family val="3"/>
        <charset val="128"/>
      </rPr>
      <t xml:space="preserve">：谷川岳
</t>
    </r>
    <r>
      <rPr>
        <b/>
        <sz val="9"/>
        <color rgb="FFFF0000"/>
        <rFont val="ＭＳ Ｐゴシック"/>
        <family val="3"/>
        <charset val="128"/>
      </rPr>
      <t>歴史の道</t>
    </r>
    <r>
      <rPr>
        <b/>
        <sz val="9"/>
        <color rgb="FF002060"/>
        <rFont val="ＭＳ Ｐゴシック"/>
        <family val="3"/>
        <charset val="128"/>
      </rPr>
      <t>：清水越新道　</t>
    </r>
    <r>
      <rPr>
        <b/>
        <sz val="9"/>
        <color rgb="FFFF0000"/>
        <rFont val="ＭＳ Ｐゴシック"/>
        <family val="3"/>
        <charset val="128"/>
      </rPr>
      <t>渓谷</t>
    </r>
    <r>
      <rPr>
        <b/>
        <sz val="9"/>
        <color rgb="FF002060"/>
        <rFont val="ＭＳ Ｐゴシック"/>
        <family val="3"/>
        <charset val="128"/>
      </rPr>
      <t>：照葉峡　</t>
    </r>
    <r>
      <rPr>
        <b/>
        <sz val="9"/>
        <color rgb="FFFF0000"/>
        <rFont val="ＭＳ Ｐゴシック"/>
        <family val="3"/>
        <charset val="128"/>
      </rPr>
      <t>森の巨人</t>
    </r>
    <r>
      <rPr>
        <b/>
        <sz val="9"/>
        <color rgb="FF002060"/>
        <rFont val="ＭＳ Ｐゴシック"/>
        <family val="3"/>
        <charset val="128"/>
      </rPr>
      <t>：奥利根のブナ太郎(見つけれず)　</t>
    </r>
    <r>
      <rPr>
        <b/>
        <sz val="9"/>
        <color rgb="FFFF0000"/>
        <rFont val="ＭＳ Ｐゴシック"/>
        <family val="3"/>
        <charset val="128"/>
      </rPr>
      <t/>
    </r>
    <rPh sb="0" eb="2">
      <t>メイトウ</t>
    </rPh>
    <rPh sb="8" eb="10">
      <t>メイボク</t>
    </rPh>
    <rPh sb="17" eb="19">
      <t>メイトウ</t>
    </rPh>
    <rPh sb="25" eb="27">
      <t>レキシ</t>
    </rPh>
    <rPh sb="28" eb="29">
      <t>ミチ</t>
    </rPh>
    <rPh sb="30" eb="31">
      <t>トウゲ</t>
    </rPh>
    <rPh sb="41" eb="43">
      <t>メイザン</t>
    </rPh>
    <rPh sb="44" eb="47">
      <t>タニガワダケ</t>
    </rPh>
    <rPh sb="48" eb="50">
      <t>レキシ</t>
    </rPh>
    <rPh sb="51" eb="52">
      <t>ミチ</t>
    </rPh>
    <rPh sb="59" eb="61">
      <t>ケイコク</t>
    </rPh>
    <rPh sb="66" eb="67">
      <t>モリ</t>
    </rPh>
    <rPh sb="68" eb="70">
      <t>キョジン</t>
    </rPh>
    <rPh sb="80" eb="81">
      <t>ミ</t>
    </rPh>
    <phoneticPr fontId="1"/>
  </si>
  <si>
    <t>富山県</t>
    <rPh sb="0" eb="3">
      <t>トヤマケン</t>
    </rPh>
    <phoneticPr fontId="1"/>
  </si>
  <si>
    <t>黒部峡谷</t>
    <rPh sb="0" eb="2">
      <t>クロベ</t>
    </rPh>
    <rPh sb="2" eb="4">
      <t>キョウコク</t>
    </rPh>
    <phoneticPr fontId="1"/>
  </si>
  <si>
    <t>立山黒部アルペン</t>
    <rPh sb="0" eb="2">
      <t>タテヤマ</t>
    </rPh>
    <rPh sb="2" eb="4">
      <t>クロベ</t>
    </rPh>
    <phoneticPr fontId="1"/>
  </si>
  <si>
    <r>
      <rPr>
        <b/>
        <sz val="9"/>
        <color rgb="FFFF0000"/>
        <rFont val="ＭＳ Ｐゴシック"/>
        <family val="3"/>
        <charset val="128"/>
      </rPr>
      <t>渓谷、秘境、観光地、２１世紀風景、日本百景、絶景、名勝</t>
    </r>
    <r>
      <rPr>
        <b/>
        <sz val="9"/>
        <color rgb="FF002060"/>
        <rFont val="ＭＳ Ｐゴシック"/>
        <family val="3"/>
        <charset val="128"/>
      </rPr>
      <t>：黒部峡谷　</t>
    </r>
    <r>
      <rPr>
        <b/>
        <sz val="9"/>
        <color rgb="FFFF0000"/>
        <rFont val="ＭＳ Ｐゴシック"/>
        <family val="3"/>
        <charset val="128"/>
      </rPr>
      <t>かおり風景</t>
    </r>
    <r>
      <rPr>
        <b/>
        <sz val="9"/>
        <color rgb="FF002060"/>
        <rFont val="ＭＳ Ｐゴシック"/>
        <family val="3"/>
        <charset val="128"/>
      </rPr>
      <t xml:space="preserve">：黒部峡谷原生林
</t>
    </r>
    <r>
      <rPr>
        <b/>
        <sz val="9"/>
        <color rgb="FFFF0000"/>
        <rFont val="ＭＳ Ｐゴシック"/>
        <family val="3"/>
        <charset val="128"/>
      </rPr>
      <t>名湯</t>
    </r>
    <r>
      <rPr>
        <b/>
        <sz val="9"/>
        <color rgb="FF002060"/>
        <rFont val="ＭＳ Ｐゴシック"/>
        <family val="3"/>
        <charset val="128"/>
      </rPr>
      <t>：黒部峡谷泉</t>
    </r>
    <rPh sb="0" eb="2">
      <t>ケイコク</t>
    </rPh>
    <rPh sb="3" eb="5">
      <t>ヒキョウ</t>
    </rPh>
    <rPh sb="6" eb="9">
      <t>カンコウチ</t>
    </rPh>
    <rPh sb="12" eb="14">
      <t>セイキ</t>
    </rPh>
    <rPh sb="14" eb="16">
      <t>フウケイ</t>
    </rPh>
    <rPh sb="17" eb="21">
      <t>ニホンヒャッケイ</t>
    </rPh>
    <rPh sb="22" eb="24">
      <t>ゼッケイ</t>
    </rPh>
    <rPh sb="25" eb="27">
      <t>メイショウ</t>
    </rPh>
    <rPh sb="28" eb="32">
      <t>クロベキョウコク</t>
    </rPh>
    <rPh sb="36" eb="38">
      <t>フウケイ</t>
    </rPh>
    <rPh sb="39" eb="43">
      <t>クロベキョウコク</t>
    </rPh>
    <rPh sb="43" eb="46">
      <t>ゲンセイリン</t>
    </rPh>
    <rPh sb="54" eb="55">
      <t>セン</t>
    </rPh>
    <phoneticPr fontId="1"/>
  </si>
  <si>
    <r>
      <rPr>
        <b/>
        <sz val="9"/>
        <color rgb="FFFF0000"/>
        <rFont val="ＭＳ Ｐゴシック"/>
        <family val="3"/>
        <charset val="128"/>
      </rPr>
      <t>平成百景</t>
    </r>
    <r>
      <rPr>
        <b/>
        <sz val="9"/>
        <color rgb="FF002060"/>
        <rFont val="ＭＳ Ｐゴシック"/>
        <family val="3"/>
        <charset val="128"/>
      </rPr>
      <t>：黒部ダム　</t>
    </r>
    <r>
      <rPr>
        <b/>
        <sz val="9"/>
        <color rgb="FFFF0000"/>
        <rFont val="ＭＳ Ｐゴシック"/>
        <family val="3"/>
        <charset val="128"/>
      </rPr>
      <t>名山、観光地、２１世紀風景、日本百景、絶景</t>
    </r>
    <r>
      <rPr>
        <b/>
        <sz val="9"/>
        <color rgb="FF002060"/>
        <rFont val="ＭＳ Ｐゴシック"/>
        <family val="3"/>
        <charset val="128"/>
      </rPr>
      <t>：立山　</t>
    </r>
    <r>
      <rPr>
        <b/>
        <sz val="9"/>
        <color rgb="FFFF0000"/>
        <rFont val="ＭＳ Ｐゴシック"/>
        <family val="3"/>
        <charset val="128"/>
      </rPr>
      <t>名水</t>
    </r>
    <r>
      <rPr>
        <b/>
        <sz val="9"/>
        <color rgb="FF002060"/>
        <rFont val="ＭＳ Ｐゴシック"/>
        <family val="3"/>
        <charset val="128"/>
      </rPr>
      <t xml:space="preserve">：立山玉殿の湧水
</t>
    </r>
    <r>
      <rPr>
        <b/>
        <sz val="9"/>
        <color rgb="FFFF0000"/>
        <rFont val="ＭＳ Ｐゴシック"/>
        <family val="3"/>
        <charset val="128"/>
      </rPr>
      <t>滝、音風景、名勝</t>
    </r>
    <r>
      <rPr>
        <b/>
        <sz val="9"/>
        <color rgb="FF002060"/>
        <rFont val="ＭＳ Ｐゴシック"/>
        <family val="3"/>
        <charset val="128"/>
      </rPr>
      <t>：称名滝　</t>
    </r>
    <r>
      <rPr>
        <b/>
        <sz val="9"/>
        <color rgb="FFFF0000"/>
        <rFont val="ＭＳ Ｐゴシック"/>
        <family val="3"/>
        <charset val="128"/>
      </rPr>
      <t>森の巨人</t>
    </r>
    <r>
      <rPr>
        <b/>
        <sz val="9"/>
        <color rgb="FF002060"/>
        <rFont val="ＭＳ Ｐゴシック"/>
        <family val="3"/>
        <charset val="128"/>
      </rPr>
      <t>：ブナ平立山スギ　</t>
    </r>
    <r>
      <rPr>
        <b/>
        <sz val="9"/>
        <color rgb="FFFF0000"/>
        <rFont val="ＭＳ Ｐゴシック"/>
        <family val="3"/>
        <charset val="128"/>
      </rPr>
      <t>森林浴の森</t>
    </r>
    <r>
      <rPr>
        <b/>
        <sz val="9"/>
        <color rgb="FF002060"/>
        <rFont val="ＭＳ Ｐゴシック"/>
        <family val="3"/>
        <charset val="128"/>
      </rPr>
      <t xml:space="preserve">：ブナ坂・下ノ小平
</t>
    </r>
    <r>
      <rPr>
        <b/>
        <sz val="9"/>
        <color rgb="FFFF0000"/>
        <rFont val="ＭＳ Ｐゴシック"/>
        <family val="3"/>
        <charset val="128"/>
      </rPr>
      <t>名山</t>
    </r>
    <r>
      <rPr>
        <b/>
        <sz val="9"/>
        <color rgb="FF002060"/>
        <rFont val="ＭＳ Ｐゴシック"/>
        <family val="3"/>
        <charset val="128"/>
      </rPr>
      <t>：白馬岳、五竜岳、鹿島槍ヶ岳、剣岳</t>
    </r>
    <rPh sb="0" eb="4">
      <t>ヘイセイヒャッケイ</t>
    </rPh>
    <rPh sb="5" eb="7">
      <t>クロベ</t>
    </rPh>
    <rPh sb="10" eb="12">
      <t>メイザン</t>
    </rPh>
    <rPh sb="13" eb="16">
      <t>カンコウチ</t>
    </rPh>
    <rPh sb="19" eb="21">
      <t>セイキ</t>
    </rPh>
    <rPh sb="21" eb="23">
      <t>フウケイ</t>
    </rPh>
    <rPh sb="24" eb="28">
      <t>ニホンヒャッケイ</t>
    </rPh>
    <rPh sb="29" eb="31">
      <t>ゼッケイ</t>
    </rPh>
    <rPh sb="32" eb="34">
      <t>タテヤマ</t>
    </rPh>
    <rPh sb="35" eb="37">
      <t>メイスイ</t>
    </rPh>
    <rPh sb="38" eb="40">
      <t>タテヤマ</t>
    </rPh>
    <rPh sb="40" eb="41">
      <t>タマ</t>
    </rPh>
    <rPh sb="41" eb="42">
      <t>ドノ</t>
    </rPh>
    <rPh sb="43" eb="45">
      <t>ユウスイ</t>
    </rPh>
    <rPh sb="46" eb="47">
      <t>タキ</t>
    </rPh>
    <rPh sb="48" eb="49">
      <t>オト</t>
    </rPh>
    <rPh sb="49" eb="51">
      <t>フウケイ</t>
    </rPh>
    <rPh sb="52" eb="54">
      <t>メイショウ</t>
    </rPh>
    <rPh sb="55" eb="56">
      <t>ショウ</t>
    </rPh>
    <rPh sb="56" eb="57">
      <t>メイ</t>
    </rPh>
    <rPh sb="57" eb="58">
      <t>タキ</t>
    </rPh>
    <rPh sb="59" eb="60">
      <t>モリ</t>
    </rPh>
    <rPh sb="61" eb="63">
      <t>キョジン</t>
    </rPh>
    <rPh sb="66" eb="67">
      <t>ダイラ</t>
    </rPh>
    <rPh sb="67" eb="69">
      <t>タテヤマ</t>
    </rPh>
    <rPh sb="72" eb="75">
      <t>シンリンヨク</t>
    </rPh>
    <rPh sb="76" eb="77">
      <t>モリ</t>
    </rPh>
    <rPh sb="87" eb="89">
      <t>メイザン</t>
    </rPh>
    <rPh sb="90" eb="93">
      <t>シロウマダケ</t>
    </rPh>
    <rPh sb="94" eb="97">
      <t>ゴリュウダケ</t>
    </rPh>
    <rPh sb="98" eb="103">
      <t>カシマヤリガタケ</t>
    </rPh>
    <rPh sb="104" eb="106">
      <t>ツルギダケ</t>
    </rPh>
    <phoneticPr fontId="1"/>
  </si>
  <si>
    <t>移動</t>
    <rPh sb="0" eb="2">
      <t>イドウ</t>
    </rPh>
    <phoneticPr fontId="1"/>
  </si>
  <si>
    <t>富山県</t>
    <rPh sb="0" eb="3">
      <t>トヤマケン</t>
    </rPh>
    <phoneticPr fontId="1"/>
  </si>
  <si>
    <t>　－</t>
    <phoneticPr fontId="1"/>
  </si>
  <si>
    <t>南砺、砺波</t>
    <rPh sb="0" eb="2">
      <t>ナント</t>
    </rPh>
    <rPh sb="3" eb="5">
      <t>トナミ</t>
    </rPh>
    <phoneticPr fontId="1"/>
  </si>
  <si>
    <t>八尾、小矢部</t>
    <rPh sb="0" eb="2">
      <t>ヤツオ</t>
    </rPh>
    <rPh sb="3" eb="6">
      <t>オヤベ</t>
    </rPh>
    <phoneticPr fontId="1"/>
  </si>
  <si>
    <t>氷見、高岡</t>
    <rPh sb="0" eb="2">
      <t>ヒミ</t>
    </rPh>
    <rPh sb="3" eb="5">
      <t>タカオカ</t>
    </rPh>
    <phoneticPr fontId="1"/>
  </si>
  <si>
    <t>富山、黒部</t>
    <rPh sb="0" eb="2">
      <t>トヤマ</t>
    </rPh>
    <rPh sb="3" eb="5">
      <t>クロベ</t>
    </rPh>
    <phoneticPr fontId="1"/>
  </si>
  <si>
    <t>立山</t>
    <rPh sb="0" eb="2">
      <t>タテヤマ</t>
    </rPh>
    <phoneticPr fontId="1"/>
  </si>
  <si>
    <r>
      <rPr>
        <b/>
        <sz val="9"/>
        <color rgb="FFFF0000"/>
        <rFont val="ＭＳ Ｐゴシック"/>
        <family val="3"/>
        <charset val="128"/>
      </rPr>
      <t>秘境、観光地</t>
    </r>
    <r>
      <rPr>
        <b/>
        <sz val="9"/>
        <color rgb="FF002060"/>
        <rFont val="ＭＳ Ｐゴシック"/>
        <family val="3"/>
        <charset val="128"/>
      </rPr>
      <t>：五箇山　</t>
    </r>
    <r>
      <rPr>
        <b/>
        <sz val="9"/>
        <color rgb="FFFF0000"/>
        <rFont val="ＭＳ Ｐゴシック"/>
        <family val="3"/>
        <charset val="128"/>
      </rPr>
      <t>建造物保存地区、むら景観</t>
    </r>
    <r>
      <rPr>
        <b/>
        <sz val="9"/>
        <color rgb="FF002060"/>
        <rFont val="ＭＳ Ｐゴシック"/>
        <family val="3"/>
        <charset val="128"/>
      </rPr>
      <t>：相倉合掌集落　</t>
    </r>
    <r>
      <rPr>
        <b/>
        <sz val="9"/>
        <color rgb="FFFF0000"/>
        <rFont val="ＭＳ Ｐゴシック"/>
        <family val="3"/>
        <charset val="128"/>
      </rPr>
      <t>建造物保存地区</t>
    </r>
    <r>
      <rPr>
        <b/>
        <sz val="9"/>
        <color rgb="FF002060"/>
        <rFont val="ＭＳ Ｐゴシック"/>
        <family val="3"/>
        <charset val="128"/>
      </rPr>
      <t xml:space="preserve">：上平村菅沼集落
</t>
    </r>
    <r>
      <rPr>
        <b/>
        <sz val="9"/>
        <color rgb="FFFF0000"/>
        <rFont val="ＭＳ Ｐゴシック"/>
        <family val="3"/>
        <charset val="128"/>
      </rPr>
      <t>道</t>
    </r>
    <r>
      <rPr>
        <b/>
        <sz val="9"/>
        <color rgb="FF002060"/>
        <rFont val="ＭＳ Ｐゴシック"/>
        <family val="3"/>
        <charset val="128"/>
      </rPr>
      <t>：五箇山トンネル　</t>
    </r>
    <r>
      <rPr>
        <b/>
        <sz val="9"/>
        <color rgb="FFFF0000"/>
        <rFont val="ＭＳ Ｐゴシック"/>
        <family val="3"/>
        <charset val="128"/>
      </rPr>
      <t>峠</t>
    </r>
    <r>
      <rPr>
        <b/>
        <sz val="9"/>
        <color rgb="FF002060"/>
        <rFont val="ＭＳ Ｐゴシック"/>
        <family val="3"/>
        <charset val="128"/>
      </rPr>
      <t>：朴峠　</t>
    </r>
    <r>
      <rPr>
        <b/>
        <sz val="9"/>
        <color rgb="FFFF0000"/>
        <rFont val="ＭＳ Ｐゴシック"/>
        <family val="3"/>
        <charset val="128"/>
      </rPr>
      <t>百寺</t>
    </r>
    <r>
      <rPr>
        <b/>
        <sz val="9"/>
        <color rgb="FF002060"/>
        <rFont val="ＭＳ Ｐゴシック"/>
        <family val="3"/>
        <charset val="128"/>
      </rPr>
      <t>：瑞泉寺　</t>
    </r>
    <r>
      <rPr>
        <b/>
        <sz val="9"/>
        <color rgb="FFFF0000"/>
        <rFont val="ＭＳ Ｐゴシック"/>
        <family val="3"/>
        <charset val="128"/>
      </rPr>
      <t>神社</t>
    </r>
    <r>
      <rPr>
        <b/>
        <sz val="9"/>
        <color rgb="FF002060"/>
        <rFont val="ＭＳ Ｐゴシック"/>
        <family val="3"/>
        <charset val="128"/>
      </rPr>
      <t>：高瀬神社　</t>
    </r>
    <r>
      <rPr>
        <b/>
        <sz val="9"/>
        <color rgb="FFFF0000"/>
        <rFont val="ＭＳ Ｐゴシック"/>
        <family val="3"/>
        <charset val="128"/>
      </rPr>
      <t>音風景</t>
    </r>
    <r>
      <rPr>
        <b/>
        <sz val="9"/>
        <color rgb="FF002060"/>
        <rFont val="ＭＳ Ｐゴシック"/>
        <family val="3"/>
        <charset val="128"/>
      </rPr>
      <t>：井波木彫りの音　</t>
    </r>
    <r>
      <rPr>
        <b/>
        <sz val="9"/>
        <color rgb="FFFF0000"/>
        <rFont val="ＭＳ Ｐゴシック"/>
        <family val="3"/>
        <charset val="128"/>
      </rPr>
      <t>名水</t>
    </r>
    <r>
      <rPr>
        <b/>
        <sz val="9"/>
        <color rgb="FF002060"/>
        <rFont val="ＭＳ Ｐゴシック"/>
        <family val="3"/>
        <charset val="128"/>
      </rPr>
      <t xml:space="preserve">：爪裂の清水
</t>
    </r>
    <r>
      <rPr>
        <b/>
        <sz val="9"/>
        <color rgb="FFFF0000"/>
        <rFont val="ＭＳ Ｐゴシック"/>
        <family val="3"/>
        <charset val="128"/>
      </rPr>
      <t>名湯</t>
    </r>
    <r>
      <rPr>
        <b/>
        <sz val="9"/>
        <color rgb="FF002060"/>
        <rFont val="ＭＳ Ｐゴシック"/>
        <family val="3"/>
        <charset val="128"/>
      </rPr>
      <t>：大牧温泉　</t>
    </r>
    <r>
      <rPr>
        <b/>
        <sz val="9"/>
        <color rgb="FFFF0000"/>
        <rFont val="ＭＳ Ｐゴシック"/>
        <family val="3"/>
        <charset val="128"/>
      </rPr>
      <t>風景</t>
    </r>
    <r>
      <rPr>
        <b/>
        <sz val="9"/>
        <color rgb="FF002060"/>
        <rFont val="ＭＳ Ｐゴシック"/>
        <family val="3"/>
        <charset val="128"/>
      </rPr>
      <t>：砺波平野散居村　</t>
    </r>
    <r>
      <rPr>
        <b/>
        <sz val="9"/>
        <color rgb="FFFF0000"/>
        <rFont val="ＭＳ Ｐゴシック"/>
        <family val="3"/>
        <charset val="128"/>
      </rPr>
      <t>名木</t>
    </r>
    <r>
      <rPr>
        <b/>
        <sz val="9"/>
        <color rgb="FF002060"/>
        <rFont val="ＭＳ Ｐゴシック"/>
        <family val="3"/>
        <charset val="128"/>
      </rPr>
      <t>：今山田大カツラ　</t>
    </r>
    <r>
      <rPr>
        <b/>
        <sz val="9"/>
        <color rgb="FFFF0000"/>
        <rFont val="ＭＳ Ｐゴシック"/>
        <family val="3"/>
        <charset val="128"/>
      </rPr>
      <t>かおり風景</t>
    </r>
    <r>
      <rPr>
        <b/>
        <sz val="9"/>
        <color rgb="FF002060"/>
        <rFont val="ＭＳ Ｐゴシック"/>
        <family val="3"/>
        <charset val="128"/>
      </rPr>
      <t>：砺波のチューリップ</t>
    </r>
    <rPh sb="0" eb="2">
      <t>ヒキョウ</t>
    </rPh>
    <rPh sb="3" eb="6">
      <t>カンコウチ</t>
    </rPh>
    <rPh sb="11" eb="14">
      <t>ケンゾウブツ</t>
    </rPh>
    <rPh sb="14" eb="16">
      <t>ホゾン</t>
    </rPh>
    <rPh sb="16" eb="18">
      <t>チク</t>
    </rPh>
    <rPh sb="21" eb="23">
      <t>ケイカン</t>
    </rPh>
    <rPh sb="47" eb="48">
      <t>ミチ</t>
    </rPh>
    <rPh sb="57" eb="58">
      <t>トウゲ</t>
    </rPh>
    <rPh sb="62" eb="63">
      <t>ヒャク</t>
    </rPh>
    <rPh sb="63" eb="64">
      <t>テラ</t>
    </rPh>
    <rPh sb="69" eb="71">
      <t>ジンジャ</t>
    </rPh>
    <rPh sb="72" eb="74">
      <t>タカセ</t>
    </rPh>
    <rPh sb="74" eb="76">
      <t>ジンジャ</t>
    </rPh>
    <rPh sb="77" eb="78">
      <t>オト</t>
    </rPh>
    <rPh sb="78" eb="80">
      <t>フウケイ</t>
    </rPh>
    <rPh sb="89" eb="91">
      <t>メイスイ</t>
    </rPh>
    <rPh sb="98" eb="100">
      <t>メイトウ</t>
    </rPh>
    <rPh sb="101" eb="103">
      <t>オオマキ</t>
    </rPh>
    <rPh sb="103" eb="105">
      <t>オンセン</t>
    </rPh>
    <rPh sb="106" eb="108">
      <t>フウケイ</t>
    </rPh>
    <rPh sb="117" eb="119">
      <t>メイボク</t>
    </rPh>
    <rPh sb="131" eb="133">
      <t>フウケイ</t>
    </rPh>
    <phoneticPr fontId="1"/>
  </si>
  <si>
    <r>
      <rPr>
        <b/>
        <sz val="9"/>
        <color rgb="FFFF0000"/>
        <rFont val="ＭＳ Ｐゴシック"/>
        <family val="3"/>
        <charset val="128"/>
      </rPr>
      <t>歴史の道、峠</t>
    </r>
    <r>
      <rPr>
        <b/>
        <sz val="9"/>
        <color rgb="FF002060"/>
        <rFont val="ＭＳ Ｐゴシック"/>
        <family val="3"/>
        <charset val="128"/>
      </rPr>
      <t>：倶利伽羅峠越　</t>
    </r>
    <r>
      <rPr>
        <b/>
        <sz val="9"/>
        <color rgb="FFFF0000"/>
        <rFont val="ＭＳ Ｐゴシック"/>
        <family val="3"/>
        <charset val="128"/>
      </rPr>
      <t>遊歩</t>
    </r>
    <r>
      <rPr>
        <b/>
        <sz val="9"/>
        <color rgb="FF002060"/>
        <rFont val="ＭＳ Ｐゴシック"/>
        <family val="3"/>
        <charset val="128"/>
      </rPr>
      <t>：石動の寺と石仏</t>
    </r>
    <r>
      <rPr>
        <b/>
        <sz val="9"/>
        <color rgb="FFFF0000"/>
        <rFont val="ＭＳ Ｐゴシック"/>
        <family val="3"/>
        <charset val="128"/>
      </rPr>
      <t>　森林浴の森</t>
    </r>
    <r>
      <rPr>
        <b/>
        <sz val="9"/>
        <color rgb="FF002060"/>
        <rFont val="ＭＳ Ｐゴシック"/>
        <family val="3"/>
        <charset val="128"/>
      </rPr>
      <t>：とやま県民公園　</t>
    </r>
    <r>
      <rPr>
        <b/>
        <sz val="9"/>
        <color rgb="FFFF0000"/>
        <rFont val="ＭＳ Ｐゴシック"/>
        <family val="3"/>
        <charset val="128"/>
      </rPr>
      <t>棚田</t>
    </r>
    <r>
      <rPr>
        <b/>
        <sz val="9"/>
        <color rgb="FF002060"/>
        <rFont val="ＭＳ Ｐゴシック"/>
        <family val="3"/>
        <charset val="128"/>
      </rPr>
      <t xml:space="preserve">：三乗の棚田
</t>
    </r>
    <r>
      <rPr>
        <b/>
        <sz val="9"/>
        <color rgb="FFFF0000"/>
        <rFont val="ＭＳ Ｐゴシック"/>
        <family val="3"/>
        <charset val="128"/>
      </rPr>
      <t>道</t>
    </r>
    <r>
      <rPr>
        <b/>
        <sz val="9"/>
        <color rgb="FF002060"/>
        <rFont val="ＭＳ Ｐゴシック"/>
        <family val="3"/>
        <charset val="128"/>
      </rPr>
      <t>：諏訪町本通り　</t>
    </r>
    <r>
      <rPr>
        <b/>
        <sz val="9"/>
        <color rgb="FFFF0000"/>
        <rFont val="ＭＳ Ｐゴシック"/>
        <family val="3"/>
        <charset val="128"/>
      </rPr>
      <t>秘境</t>
    </r>
    <r>
      <rPr>
        <b/>
        <sz val="9"/>
        <color rgb="FF002060"/>
        <rFont val="ＭＳ Ｐゴシック"/>
        <family val="3"/>
        <charset val="128"/>
      </rPr>
      <t>：八尾　</t>
    </r>
    <r>
      <rPr>
        <b/>
        <sz val="9"/>
        <color rgb="FFFF0000"/>
        <rFont val="ＭＳ Ｐゴシック"/>
        <family val="3"/>
        <charset val="128"/>
      </rPr>
      <t>音風景</t>
    </r>
    <r>
      <rPr>
        <b/>
        <sz val="9"/>
        <color rgb="FF002060"/>
        <rFont val="ＭＳ Ｐゴシック"/>
        <family val="3"/>
        <charset val="128"/>
      </rPr>
      <t>：おわら風の盆　</t>
    </r>
    <r>
      <rPr>
        <b/>
        <sz val="9"/>
        <color rgb="FFFF0000"/>
        <rFont val="ＭＳ Ｐゴシック"/>
        <family val="3"/>
        <charset val="128"/>
      </rPr>
      <t>渓谷</t>
    </r>
    <r>
      <rPr>
        <b/>
        <sz val="9"/>
        <color rgb="FF002060"/>
        <rFont val="ＭＳ Ｐゴシック"/>
        <family val="3"/>
        <charset val="128"/>
      </rPr>
      <t>：神通峡　</t>
    </r>
    <r>
      <rPr>
        <b/>
        <sz val="9"/>
        <color rgb="FFFF0000"/>
        <rFont val="ＭＳ Ｐゴシック"/>
        <family val="3"/>
        <charset val="128"/>
      </rPr>
      <t>都市公園</t>
    </r>
    <r>
      <rPr>
        <b/>
        <sz val="9"/>
        <color rgb="FF002060"/>
        <rFont val="ＭＳ Ｐゴシック"/>
        <family val="3"/>
        <charset val="128"/>
      </rPr>
      <t>：太閤山公園</t>
    </r>
    <rPh sb="0" eb="2">
      <t>レキシ</t>
    </rPh>
    <rPh sb="3" eb="4">
      <t>ミチ</t>
    </rPh>
    <rPh sb="5" eb="6">
      <t>トウゲ</t>
    </rPh>
    <rPh sb="14" eb="16">
      <t>ユウホ</t>
    </rPh>
    <rPh sb="25" eb="28">
      <t>シンリンヨク</t>
    </rPh>
    <rPh sb="29" eb="30">
      <t>モリ</t>
    </rPh>
    <rPh sb="39" eb="41">
      <t>タナダ</t>
    </rPh>
    <rPh sb="48" eb="49">
      <t>ミチ</t>
    </rPh>
    <rPh sb="57" eb="59">
      <t>ヒキョウ</t>
    </rPh>
    <rPh sb="60" eb="62">
      <t>ヤツオ</t>
    </rPh>
    <rPh sb="63" eb="64">
      <t>オト</t>
    </rPh>
    <rPh sb="64" eb="66">
      <t>フウケイ</t>
    </rPh>
    <rPh sb="70" eb="71">
      <t>カゼ</t>
    </rPh>
    <rPh sb="72" eb="73">
      <t>ボン</t>
    </rPh>
    <rPh sb="74" eb="76">
      <t>ケイコク</t>
    </rPh>
    <rPh sb="77" eb="79">
      <t>ジンツウ</t>
    </rPh>
    <rPh sb="79" eb="80">
      <t>キョウ</t>
    </rPh>
    <rPh sb="81" eb="83">
      <t>トシ</t>
    </rPh>
    <rPh sb="83" eb="85">
      <t>コウエン</t>
    </rPh>
    <phoneticPr fontId="1"/>
  </si>
  <si>
    <r>
      <rPr>
        <b/>
        <sz val="9"/>
        <color rgb="FFFF0000"/>
        <rFont val="ＭＳ Ｐゴシック"/>
        <family val="3"/>
        <charset val="128"/>
      </rPr>
      <t>滝、音風景、名勝</t>
    </r>
    <r>
      <rPr>
        <b/>
        <sz val="9"/>
        <color rgb="FF002060"/>
        <rFont val="ＭＳ Ｐゴシック"/>
        <family val="3"/>
        <charset val="128"/>
      </rPr>
      <t>：称名滝　</t>
    </r>
    <r>
      <rPr>
        <b/>
        <sz val="9"/>
        <color rgb="FFFF0000"/>
        <rFont val="ＭＳ Ｐゴシック"/>
        <family val="3"/>
        <charset val="128"/>
      </rPr>
      <t>名山</t>
    </r>
    <r>
      <rPr>
        <b/>
        <sz val="9"/>
        <color rgb="FF002060"/>
        <rFont val="ＭＳ Ｐゴシック"/>
        <family val="3"/>
        <charset val="128"/>
      </rPr>
      <t>：薬師岳</t>
    </r>
    <rPh sb="0" eb="1">
      <t>タキ</t>
    </rPh>
    <rPh sb="2" eb="5">
      <t>オトフウケイ</t>
    </rPh>
    <rPh sb="6" eb="8">
      <t>メイショウ</t>
    </rPh>
    <rPh sb="13" eb="15">
      <t>メイザン</t>
    </rPh>
    <phoneticPr fontId="1"/>
  </si>
  <si>
    <r>
      <rPr>
        <b/>
        <sz val="9"/>
        <color rgb="FFFF0000"/>
        <rFont val="ＭＳ Ｐゴシック"/>
        <family val="3"/>
        <charset val="128"/>
      </rPr>
      <t>名木</t>
    </r>
    <r>
      <rPr>
        <b/>
        <sz val="9"/>
        <color rgb="FF002060"/>
        <rFont val="ＭＳ Ｐゴシック"/>
        <family val="3"/>
        <charset val="128"/>
      </rPr>
      <t>：老谷の大ツバキ　</t>
    </r>
    <r>
      <rPr>
        <b/>
        <sz val="9"/>
        <color rgb="FFFF0000"/>
        <rFont val="ＭＳ Ｐゴシック"/>
        <family val="3"/>
        <charset val="128"/>
      </rPr>
      <t>歴史の道</t>
    </r>
    <r>
      <rPr>
        <b/>
        <sz val="9"/>
        <color rgb="FF002060"/>
        <rFont val="ＭＳ Ｐゴシック"/>
        <family val="3"/>
        <charset val="128"/>
      </rPr>
      <t>：臼ヶ峰往来　</t>
    </r>
    <r>
      <rPr>
        <b/>
        <sz val="9"/>
        <color rgb="FFFF0000"/>
        <rFont val="ＭＳ Ｐゴシック"/>
        <family val="3"/>
        <charset val="128"/>
      </rPr>
      <t>歴史の道</t>
    </r>
    <r>
      <rPr>
        <b/>
        <sz val="9"/>
        <color rgb="FF002060"/>
        <rFont val="ＭＳ Ｐゴシック"/>
        <family val="3"/>
        <charset val="128"/>
      </rPr>
      <t>：石動山道　</t>
    </r>
    <r>
      <rPr>
        <b/>
        <sz val="9"/>
        <color rgb="FFFF0000"/>
        <rFont val="ＭＳ Ｐゴシック"/>
        <family val="3"/>
        <charset val="128"/>
      </rPr>
      <t>棚田</t>
    </r>
    <r>
      <rPr>
        <b/>
        <sz val="9"/>
        <color rgb="FF002060"/>
        <rFont val="ＭＳ Ｐゴシック"/>
        <family val="3"/>
        <charset val="128"/>
      </rPr>
      <t xml:space="preserve">：長坂の棚田
</t>
    </r>
    <r>
      <rPr>
        <b/>
        <sz val="9"/>
        <color rgb="FFFF0000"/>
        <rFont val="ＭＳ Ｐゴシック"/>
        <family val="3"/>
        <charset val="128"/>
      </rPr>
      <t>風景</t>
    </r>
    <r>
      <rPr>
        <b/>
        <sz val="9"/>
        <color rgb="FF002060"/>
        <rFont val="ＭＳ Ｐゴシック"/>
        <family val="3"/>
        <charset val="128"/>
      </rPr>
      <t>：越中式定置網　</t>
    </r>
    <r>
      <rPr>
        <b/>
        <sz val="9"/>
        <color rgb="FFFF0000"/>
        <rFont val="ＭＳ Ｐゴシック"/>
        <family val="3"/>
        <charset val="128"/>
      </rPr>
      <t>渚、白砂青松、快水浴場、朝日</t>
    </r>
    <r>
      <rPr>
        <b/>
        <sz val="9"/>
        <color rgb="FF002060"/>
        <rFont val="ＭＳ Ｐゴシック"/>
        <family val="3"/>
        <charset val="128"/>
      </rPr>
      <t>：松田江長浜　</t>
    </r>
    <r>
      <rPr>
        <b/>
        <sz val="9"/>
        <color rgb="FFFF0000"/>
        <rFont val="ＭＳ Ｐゴシック"/>
        <family val="3"/>
        <charset val="128"/>
      </rPr>
      <t>観光地</t>
    </r>
    <r>
      <rPr>
        <b/>
        <sz val="9"/>
        <color rgb="FF002060"/>
        <rFont val="ＭＳ Ｐゴシック"/>
        <family val="3"/>
        <charset val="128"/>
      </rPr>
      <t>：氷見　</t>
    </r>
    <r>
      <rPr>
        <b/>
        <sz val="9"/>
        <color rgb="FFFF0000"/>
        <rFont val="ＭＳ Ｐゴシック"/>
        <family val="3"/>
        <charset val="128"/>
      </rPr>
      <t>夜景</t>
    </r>
    <r>
      <rPr>
        <b/>
        <sz val="9"/>
        <color rgb="FF002060"/>
        <rFont val="ＭＳ Ｐゴシック"/>
        <family val="3"/>
        <charset val="128"/>
      </rPr>
      <t xml:space="preserve">：高岡二上山
</t>
    </r>
    <r>
      <rPr>
        <b/>
        <sz val="9"/>
        <color rgb="FFFF0000"/>
        <rFont val="ＭＳ Ｐゴシック"/>
        <family val="3"/>
        <charset val="128"/>
      </rPr>
      <t>名城、桜名所、都市公園</t>
    </r>
    <r>
      <rPr>
        <b/>
        <sz val="9"/>
        <color rgb="FF002060"/>
        <rFont val="ＭＳ Ｐゴシック"/>
        <family val="3"/>
        <charset val="128"/>
      </rPr>
      <t>：高岡城　</t>
    </r>
    <r>
      <rPr>
        <b/>
        <sz val="9"/>
        <color rgb="FFFF0000"/>
        <rFont val="ＭＳ Ｐゴシック"/>
        <family val="3"/>
        <charset val="128"/>
      </rPr>
      <t>建造物保存地区</t>
    </r>
    <r>
      <rPr>
        <b/>
        <sz val="9"/>
        <color rgb="FF002060"/>
        <rFont val="ＭＳ Ｐゴシック"/>
        <family val="3"/>
        <charset val="128"/>
      </rPr>
      <t>：高岡市山町筋　</t>
    </r>
    <r>
      <rPr>
        <b/>
        <sz val="9"/>
        <color rgb="FFFF0000"/>
        <rFont val="ＭＳ Ｐゴシック"/>
        <family val="3"/>
        <charset val="128"/>
      </rPr>
      <t>歴史風土</t>
    </r>
    <r>
      <rPr>
        <b/>
        <sz val="9"/>
        <color rgb="FF002060"/>
        <rFont val="ＭＳ Ｐゴシック"/>
        <family val="3"/>
        <charset val="128"/>
      </rPr>
      <t>：高岡市　</t>
    </r>
    <r>
      <rPr>
        <b/>
        <sz val="9"/>
        <color rgb="FFFF0000"/>
        <rFont val="ＭＳ Ｐゴシック"/>
        <family val="3"/>
        <charset val="128"/>
      </rPr>
      <t>百寺、国宝</t>
    </r>
    <r>
      <rPr>
        <b/>
        <sz val="9"/>
        <color rgb="FF002060"/>
        <rFont val="ＭＳ Ｐゴシック"/>
        <family val="3"/>
        <charset val="128"/>
      </rPr>
      <t>：瑞龍寺</t>
    </r>
    <rPh sb="0" eb="2">
      <t>メイボク</t>
    </rPh>
    <rPh sb="32" eb="34">
      <t>タナダ</t>
    </rPh>
    <rPh sb="35" eb="37">
      <t>ナガサカ</t>
    </rPh>
    <rPh sb="38" eb="40">
      <t>タナダ</t>
    </rPh>
    <rPh sb="41" eb="43">
      <t>フウケイ</t>
    </rPh>
    <rPh sb="51" eb="52">
      <t>ナギサ</t>
    </rPh>
    <rPh sb="53" eb="55">
      <t>シロスナ</t>
    </rPh>
    <rPh sb="55" eb="57">
      <t>アオマツ</t>
    </rPh>
    <rPh sb="58" eb="59">
      <t>ココロヨ</t>
    </rPh>
    <rPh sb="59" eb="61">
      <t>スイヨク</t>
    </rPh>
    <rPh sb="61" eb="62">
      <t>ジョウ</t>
    </rPh>
    <rPh sb="63" eb="65">
      <t>アサヒ</t>
    </rPh>
    <rPh sb="72" eb="75">
      <t>カンコウチ</t>
    </rPh>
    <rPh sb="76" eb="78">
      <t>ヒミ</t>
    </rPh>
    <rPh sb="79" eb="81">
      <t>ヤケイ</t>
    </rPh>
    <rPh sb="88" eb="90">
      <t>メイジョウ</t>
    </rPh>
    <rPh sb="91" eb="92">
      <t>サクラ</t>
    </rPh>
    <rPh sb="92" eb="94">
      <t>メイショ</t>
    </rPh>
    <rPh sb="95" eb="97">
      <t>トシ</t>
    </rPh>
    <rPh sb="97" eb="99">
      <t>コウエン</t>
    </rPh>
    <rPh sb="100" eb="103">
      <t>タカオカジョウ</t>
    </rPh>
    <rPh sb="104" eb="109">
      <t>ケンゾウブツホゾン</t>
    </rPh>
    <rPh sb="109" eb="111">
      <t>チク</t>
    </rPh>
    <rPh sb="119" eb="121">
      <t>レキシ</t>
    </rPh>
    <rPh sb="121" eb="123">
      <t>フウド</t>
    </rPh>
    <rPh sb="124" eb="127">
      <t>タカオカシ</t>
    </rPh>
    <rPh sb="128" eb="129">
      <t>ヒャク</t>
    </rPh>
    <rPh sb="129" eb="130">
      <t>テラ</t>
    </rPh>
    <rPh sb="131" eb="133">
      <t>コクホウ</t>
    </rPh>
    <phoneticPr fontId="1"/>
  </si>
  <si>
    <r>
      <rPr>
        <b/>
        <sz val="9"/>
        <color rgb="FFFF0000"/>
        <rFont val="ＭＳ Ｐゴシック"/>
        <family val="3"/>
        <charset val="128"/>
      </rPr>
      <t>白砂青松</t>
    </r>
    <r>
      <rPr>
        <b/>
        <sz val="9"/>
        <color rgb="FF002060"/>
        <rFont val="ＭＳ Ｐゴシック"/>
        <family val="3"/>
        <charset val="128"/>
      </rPr>
      <t>：古志の松原　</t>
    </r>
    <r>
      <rPr>
        <b/>
        <sz val="9"/>
        <color rgb="FFFF0000"/>
        <rFont val="ＭＳ Ｐゴシック"/>
        <family val="3"/>
        <charset val="128"/>
      </rPr>
      <t>自然</t>
    </r>
    <r>
      <rPr>
        <b/>
        <sz val="9"/>
        <color rgb="FF002060"/>
        <rFont val="ＭＳ Ｐゴシック"/>
        <family val="3"/>
        <charset val="128"/>
      </rPr>
      <t>：呉波丘陵　</t>
    </r>
    <r>
      <rPr>
        <b/>
        <sz val="9"/>
        <color rgb="FFFF0000"/>
        <rFont val="ＭＳ Ｐゴシック"/>
        <family val="3"/>
        <charset val="128"/>
      </rPr>
      <t>かおり風景</t>
    </r>
    <r>
      <rPr>
        <b/>
        <sz val="9"/>
        <color rgb="FF002060"/>
        <rFont val="ＭＳ Ｐゴシック"/>
        <family val="3"/>
        <charset val="128"/>
      </rPr>
      <t>：和漢薬の香り　</t>
    </r>
    <r>
      <rPr>
        <b/>
        <sz val="9"/>
        <color rgb="FFFF0000"/>
        <rFont val="ＭＳ Ｐゴシック"/>
        <family val="3"/>
        <charset val="128"/>
      </rPr>
      <t>桜名所</t>
    </r>
    <r>
      <rPr>
        <b/>
        <sz val="9"/>
        <color rgb="FF002060"/>
        <rFont val="ＭＳ Ｐゴシック"/>
        <family val="3"/>
        <charset val="128"/>
      </rPr>
      <t xml:space="preserve">：松川公園
</t>
    </r>
    <r>
      <rPr>
        <b/>
        <sz val="9"/>
        <color rgb="FFFF0000"/>
        <rFont val="ＭＳ Ｐゴシック"/>
        <family val="3"/>
        <charset val="128"/>
      </rPr>
      <t>夜景</t>
    </r>
    <r>
      <rPr>
        <b/>
        <sz val="9"/>
        <color rgb="FF002060"/>
        <rFont val="ＭＳ Ｐゴシック"/>
        <family val="3"/>
        <charset val="128"/>
      </rPr>
      <t>：富山市役所　</t>
    </r>
    <r>
      <rPr>
        <b/>
        <sz val="9"/>
        <color rgb="FFFF0000"/>
        <rFont val="ＭＳ Ｐゴシック"/>
        <family val="3"/>
        <charset val="128"/>
      </rPr>
      <t>夕日</t>
    </r>
    <r>
      <rPr>
        <b/>
        <sz val="9"/>
        <color rgb="FF002060"/>
        <rFont val="ＭＳ Ｐゴシック"/>
        <family val="3"/>
        <charset val="128"/>
      </rPr>
      <t>：黒部市（生地浜海岸）　</t>
    </r>
    <r>
      <rPr>
        <b/>
        <sz val="9"/>
        <color rgb="FFFF0000"/>
        <rFont val="ＭＳ Ｐゴシック"/>
        <family val="3"/>
        <charset val="128"/>
      </rPr>
      <t>名水</t>
    </r>
    <r>
      <rPr>
        <b/>
        <sz val="9"/>
        <color rgb="FF002060"/>
        <rFont val="ＭＳ Ｐゴシック"/>
        <family val="3"/>
        <charset val="128"/>
      </rPr>
      <t>：穴の谷霊水　</t>
    </r>
    <r>
      <rPr>
        <b/>
        <sz val="9"/>
        <color rgb="FFFF0000"/>
        <rFont val="ＭＳ Ｐゴシック"/>
        <family val="3"/>
        <charset val="128"/>
      </rPr>
      <t>名水</t>
    </r>
    <r>
      <rPr>
        <b/>
        <sz val="9"/>
        <color rgb="FF002060"/>
        <rFont val="ＭＳ Ｐゴシック"/>
        <family val="3"/>
        <charset val="128"/>
      </rPr>
      <t xml:space="preserve">：黒部川扇状地湧水群
</t>
    </r>
    <r>
      <rPr>
        <b/>
        <sz val="9"/>
        <color rgb="FFFF0000"/>
        <rFont val="ＭＳ Ｐゴシック"/>
        <family val="3"/>
        <charset val="128"/>
      </rPr>
      <t>遊歩</t>
    </r>
    <r>
      <rPr>
        <b/>
        <sz val="9"/>
        <color rgb="FF002060"/>
        <rFont val="ＭＳ Ｐゴシック"/>
        <family val="3"/>
        <charset val="128"/>
      </rPr>
      <t>：黒部市生地　</t>
    </r>
    <r>
      <rPr>
        <b/>
        <sz val="9"/>
        <color rgb="FFFF0000"/>
        <rFont val="ＭＳ Ｐゴシック"/>
        <family val="3"/>
        <charset val="128"/>
      </rPr>
      <t>渚、快水浴場</t>
    </r>
    <r>
      <rPr>
        <b/>
        <sz val="9"/>
        <color rgb="FF002060"/>
        <rFont val="ＭＳ Ｐゴシック"/>
        <family val="3"/>
        <charset val="128"/>
      </rPr>
      <t>：宮崎境海岸</t>
    </r>
    <rPh sb="0" eb="4">
      <t>シロスナアオマツ</t>
    </rPh>
    <rPh sb="11" eb="13">
      <t>シゼン</t>
    </rPh>
    <rPh sb="22" eb="24">
      <t>フウケイ</t>
    </rPh>
    <rPh sb="32" eb="35">
      <t>サクラメイショ</t>
    </rPh>
    <rPh sb="36" eb="38">
      <t>マツカワ</t>
    </rPh>
    <rPh sb="38" eb="40">
      <t>コウエン</t>
    </rPh>
    <rPh sb="41" eb="43">
      <t>ヤケイ</t>
    </rPh>
    <rPh sb="44" eb="46">
      <t>トヤマ</t>
    </rPh>
    <rPh sb="46" eb="49">
      <t>シヤクショ</t>
    </rPh>
    <rPh sb="50" eb="52">
      <t>ユウヒ</t>
    </rPh>
    <rPh sb="53" eb="56">
      <t>クロベシ</t>
    </rPh>
    <rPh sb="73" eb="75">
      <t>メイスイ</t>
    </rPh>
    <rPh sb="86" eb="88">
      <t>ユウホ</t>
    </rPh>
    <rPh sb="89" eb="92">
      <t>クロベシ</t>
    </rPh>
    <rPh sb="92" eb="94">
      <t>キジ</t>
    </rPh>
    <rPh sb="95" eb="96">
      <t>ナギサ</t>
    </rPh>
    <rPh sb="97" eb="98">
      <t>ココロヨ</t>
    </rPh>
    <rPh sb="98" eb="100">
      <t>スイヨク</t>
    </rPh>
    <rPh sb="100" eb="101">
      <t>ジョウ</t>
    </rPh>
    <phoneticPr fontId="1"/>
  </si>
  <si>
    <t>神奈川県</t>
    <rPh sb="0" eb="4">
      <t>カナガワケン</t>
    </rPh>
    <phoneticPr fontId="1"/>
  </si>
  <si>
    <t>伊勢原、秦野、山北</t>
    <rPh sb="0" eb="3">
      <t>イセハラ</t>
    </rPh>
    <rPh sb="7" eb="9">
      <t>ヤマキタ</t>
    </rPh>
    <phoneticPr fontId="1"/>
  </si>
  <si>
    <t>箱根、小田原</t>
    <rPh sb="0" eb="2">
      <t>ハコネ</t>
    </rPh>
    <rPh sb="3" eb="6">
      <t>オダワラ</t>
    </rPh>
    <phoneticPr fontId="1"/>
  </si>
  <si>
    <t>鎌倉</t>
    <rPh sb="0" eb="2">
      <t>カマクラ</t>
    </rPh>
    <phoneticPr fontId="1"/>
  </si>
  <si>
    <t>平塚、横須賀、横浜</t>
    <rPh sb="0" eb="2">
      <t>ヒラツカ</t>
    </rPh>
    <rPh sb="3" eb="6">
      <t>ヨコスカ</t>
    </rPh>
    <rPh sb="7" eb="9">
      <t>ヨコハマ</t>
    </rPh>
    <phoneticPr fontId="1"/>
  </si>
  <si>
    <t>川崎、相模原</t>
    <rPh sb="0" eb="2">
      <t>カワサキ</t>
    </rPh>
    <rPh sb="3" eb="6">
      <t>サガミハラ</t>
    </rPh>
    <phoneticPr fontId="1"/>
  </si>
  <si>
    <t>　－</t>
    <phoneticPr fontId="1"/>
  </si>
  <si>
    <r>
      <rPr>
        <b/>
        <sz val="9"/>
        <color rgb="FFFF0000"/>
        <rFont val="ＭＳ Ｐゴシック"/>
        <family val="3"/>
        <charset val="128"/>
      </rPr>
      <t>都市公園</t>
    </r>
    <r>
      <rPr>
        <b/>
        <sz val="9"/>
        <color rgb="FF002060"/>
        <rFont val="ＭＳ Ｐゴシック"/>
        <family val="3"/>
        <charset val="128"/>
      </rPr>
      <t>：七沢森林公園　</t>
    </r>
    <r>
      <rPr>
        <b/>
        <sz val="9"/>
        <color rgb="FFFF0000"/>
        <rFont val="ＭＳ Ｐゴシック"/>
        <family val="3"/>
        <charset val="128"/>
      </rPr>
      <t>むら景観</t>
    </r>
    <r>
      <rPr>
        <b/>
        <sz val="9"/>
        <color rgb="FF002060"/>
        <rFont val="ＭＳ Ｐゴシック"/>
        <family val="3"/>
        <charset val="128"/>
      </rPr>
      <t>：伊勢原市（子易）　</t>
    </r>
    <r>
      <rPr>
        <b/>
        <sz val="9"/>
        <color rgb="FFFF0000"/>
        <rFont val="ＭＳ Ｐゴシック"/>
        <family val="3"/>
        <charset val="128"/>
      </rPr>
      <t>渓谷</t>
    </r>
    <r>
      <rPr>
        <b/>
        <sz val="9"/>
        <color rgb="FF002060"/>
        <rFont val="ＭＳ Ｐゴシック"/>
        <family val="3"/>
        <charset val="128"/>
      </rPr>
      <t>：日向渓谷　</t>
    </r>
    <r>
      <rPr>
        <b/>
        <sz val="9"/>
        <color rgb="FFFF0000"/>
        <rFont val="ＭＳ Ｐゴシック"/>
        <family val="3"/>
        <charset val="128"/>
      </rPr>
      <t>神社</t>
    </r>
    <r>
      <rPr>
        <b/>
        <sz val="9"/>
        <color rgb="FF002060"/>
        <rFont val="ＭＳ Ｐゴシック"/>
        <family val="3"/>
        <charset val="128"/>
      </rPr>
      <t xml:space="preserve">：大山阿夫利神社　
</t>
    </r>
    <r>
      <rPr>
        <b/>
        <sz val="9"/>
        <color rgb="FFFF0000"/>
        <rFont val="ＭＳ Ｐゴシック"/>
        <family val="3"/>
        <charset val="128"/>
      </rPr>
      <t>夜景</t>
    </r>
    <r>
      <rPr>
        <b/>
        <sz val="9"/>
        <color rgb="FF002060"/>
        <rFont val="ＭＳ Ｐゴシック"/>
        <family val="3"/>
        <charset val="128"/>
      </rPr>
      <t>：菜の花台　</t>
    </r>
    <r>
      <rPr>
        <b/>
        <sz val="9"/>
        <color rgb="FFFF0000"/>
        <rFont val="ＭＳ Ｐゴシック"/>
        <family val="3"/>
        <charset val="128"/>
      </rPr>
      <t>都市公園</t>
    </r>
    <r>
      <rPr>
        <b/>
        <sz val="9"/>
        <color rgb="FF002060"/>
        <rFont val="ＭＳ Ｐゴシック"/>
        <family val="3"/>
        <charset val="128"/>
      </rPr>
      <t>：秦野中央運動公園　</t>
    </r>
    <r>
      <rPr>
        <b/>
        <sz val="9"/>
        <color rgb="FFFF0000"/>
        <rFont val="ＭＳ Ｐゴシック"/>
        <family val="3"/>
        <charset val="128"/>
      </rPr>
      <t>滝、名水</t>
    </r>
    <r>
      <rPr>
        <b/>
        <sz val="9"/>
        <color rgb="FF002060"/>
        <rFont val="ＭＳ Ｐゴシック"/>
        <family val="3"/>
        <charset val="128"/>
      </rPr>
      <t>：酒水の滝　</t>
    </r>
    <r>
      <rPr>
        <b/>
        <sz val="9"/>
        <color rgb="FFFF0000"/>
        <rFont val="ＭＳ Ｐゴシック"/>
        <family val="3"/>
        <charset val="128"/>
      </rPr>
      <t>峠</t>
    </r>
    <r>
      <rPr>
        <b/>
        <sz val="9"/>
        <color rgb="FF002060"/>
        <rFont val="ＭＳ Ｐゴシック"/>
        <family val="3"/>
        <charset val="128"/>
      </rPr>
      <t>：足柄峠　</t>
    </r>
    <r>
      <rPr>
        <b/>
        <sz val="9"/>
        <color rgb="FFFF0000"/>
        <rFont val="ＭＳ Ｐゴシック"/>
        <family val="3"/>
        <charset val="128"/>
      </rPr>
      <t>峠</t>
    </r>
    <r>
      <rPr>
        <b/>
        <sz val="9"/>
        <color rgb="FF002060"/>
        <rFont val="ＭＳ Ｐゴシック"/>
        <family val="3"/>
        <charset val="128"/>
      </rPr>
      <t xml:space="preserve">：長尾峠
</t>
    </r>
    <r>
      <rPr>
        <b/>
        <sz val="9"/>
        <color rgb="FF00863D"/>
        <rFont val="ＭＳ Ｐゴシック"/>
        <family val="3"/>
        <charset val="128"/>
      </rPr>
      <t>※名水：秦野盆地湧水群　見つけれず</t>
    </r>
    <rPh sb="0" eb="2">
      <t>トシ</t>
    </rPh>
    <rPh sb="2" eb="4">
      <t>コウエン</t>
    </rPh>
    <rPh sb="14" eb="16">
      <t>ケイカン</t>
    </rPh>
    <rPh sb="26" eb="28">
      <t>ケイコク</t>
    </rPh>
    <rPh sb="34" eb="36">
      <t>ジンジャ</t>
    </rPh>
    <rPh sb="46" eb="48">
      <t>ヤケイ</t>
    </rPh>
    <rPh sb="54" eb="56">
      <t>トシ</t>
    </rPh>
    <rPh sb="56" eb="58">
      <t>コウエン</t>
    </rPh>
    <rPh sb="68" eb="69">
      <t>タキ</t>
    </rPh>
    <rPh sb="70" eb="72">
      <t>メイスイ</t>
    </rPh>
    <rPh sb="78" eb="79">
      <t>トウゲ</t>
    </rPh>
    <rPh sb="80" eb="82">
      <t>アシガラ</t>
    </rPh>
    <rPh sb="82" eb="83">
      <t>トウゲ</t>
    </rPh>
    <rPh sb="84" eb="85">
      <t>トウゲ</t>
    </rPh>
    <rPh sb="86" eb="88">
      <t>ナガオ</t>
    </rPh>
    <rPh sb="88" eb="89">
      <t>トウゲ</t>
    </rPh>
    <rPh sb="91" eb="93">
      <t>メイスイ</t>
    </rPh>
    <rPh sb="102" eb="103">
      <t>ミ</t>
    </rPh>
    <phoneticPr fontId="1"/>
  </si>
  <si>
    <r>
      <rPr>
        <b/>
        <sz val="9"/>
        <color rgb="FFFF0000"/>
        <rFont val="ＭＳ Ｐゴシック"/>
        <family val="3"/>
        <charset val="128"/>
      </rPr>
      <t>歴史風土</t>
    </r>
    <r>
      <rPr>
        <b/>
        <sz val="9"/>
        <color rgb="FF002060"/>
        <rFont val="ＭＳ Ｐゴシック"/>
        <family val="3"/>
        <charset val="128"/>
      </rPr>
      <t>：箱根町　</t>
    </r>
    <r>
      <rPr>
        <b/>
        <sz val="9"/>
        <color rgb="FFFF0000"/>
        <rFont val="ＭＳ Ｐゴシック"/>
        <family val="3"/>
        <charset val="128"/>
      </rPr>
      <t>観光地、２１世紀風景、平成百景、日本百景、絶景</t>
    </r>
    <r>
      <rPr>
        <b/>
        <sz val="9"/>
        <color rgb="FF002060"/>
        <rFont val="ＭＳ Ｐゴシック"/>
        <family val="3"/>
        <charset val="128"/>
      </rPr>
      <t>：箱根・芦ノ湖　</t>
    </r>
    <r>
      <rPr>
        <b/>
        <sz val="9"/>
        <color rgb="FFFF0000"/>
        <rFont val="ＭＳ Ｐゴシック"/>
        <family val="3"/>
        <charset val="128"/>
      </rPr>
      <t>神社</t>
    </r>
    <r>
      <rPr>
        <b/>
        <sz val="9"/>
        <color rgb="FF002060"/>
        <rFont val="ＭＳ Ｐゴシック"/>
        <family val="3"/>
        <charset val="128"/>
      </rPr>
      <t xml:space="preserve">：箱根神社
</t>
    </r>
    <r>
      <rPr>
        <b/>
        <sz val="9"/>
        <color rgb="FFFF0000"/>
        <rFont val="ＭＳ Ｐゴシック"/>
        <family val="3"/>
        <charset val="128"/>
      </rPr>
      <t>名湯</t>
    </r>
    <r>
      <rPr>
        <b/>
        <sz val="9"/>
        <color rgb="FF002060"/>
        <rFont val="ＭＳ Ｐゴシック"/>
        <family val="3"/>
        <charset val="128"/>
      </rPr>
      <t>：芦之湯温泉　</t>
    </r>
    <r>
      <rPr>
        <b/>
        <sz val="9"/>
        <color rgb="FFFF0000"/>
        <rFont val="ＭＳ Ｐゴシック"/>
        <family val="3"/>
        <charset val="128"/>
      </rPr>
      <t>自然、歴史の道</t>
    </r>
    <r>
      <rPr>
        <b/>
        <sz val="9"/>
        <color rgb="FF002060"/>
        <rFont val="ＭＳ Ｐゴシック"/>
        <family val="3"/>
        <charset val="128"/>
      </rPr>
      <t>：箱根旧街道　</t>
    </r>
    <r>
      <rPr>
        <b/>
        <sz val="9"/>
        <color rgb="FFFF0000"/>
        <rFont val="ＭＳ Ｐゴシック"/>
        <family val="3"/>
        <charset val="128"/>
      </rPr>
      <t>かおり風景</t>
    </r>
    <r>
      <rPr>
        <b/>
        <sz val="9"/>
        <color rgb="FF002060"/>
        <rFont val="ＭＳ Ｐゴシック"/>
        <family val="3"/>
        <charset val="128"/>
      </rPr>
      <t>：大涌谷硫黄の香り　</t>
    </r>
    <r>
      <rPr>
        <b/>
        <sz val="9"/>
        <color rgb="FFFF0000"/>
        <rFont val="ＭＳ Ｐゴシック"/>
        <family val="3"/>
        <charset val="128"/>
      </rPr>
      <t>名湯</t>
    </r>
    <r>
      <rPr>
        <b/>
        <sz val="9"/>
        <color rgb="FF002060"/>
        <rFont val="ＭＳ Ｐゴシック"/>
        <family val="3"/>
        <charset val="128"/>
      </rPr>
      <t xml:space="preserve">：湯河原温泉
</t>
    </r>
    <r>
      <rPr>
        <b/>
        <sz val="9"/>
        <color rgb="FFFF0000"/>
        <rFont val="ＭＳ Ｐゴシック"/>
        <family val="3"/>
        <charset val="128"/>
      </rPr>
      <t>白砂青松、森林浴の森</t>
    </r>
    <r>
      <rPr>
        <b/>
        <sz val="9"/>
        <color rgb="FF002060"/>
        <rFont val="ＭＳ Ｐゴシック"/>
        <family val="3"/>
        <charset val="128"/>
      </rPr>
      <t>：真鶴半島　</t>
    </r>
    <r>
      <rPr>
        <b/>
        <sz val="9"/>
        <color rgb="FFFF0000"/>
        <rFont val="ＭＳ Ｐゴシック"/>
        <family val="3"/>
        <charset val="128"/>
      </rPr>
      <t>名湯</t>
    </r>
    <r>
      <rPr>
        <b/>
        <sz val="9"/>
        <color rgb="FF002060"/>
        <rFont val="ＭＳ Ｐゴシック"/>
        <family val="3"/>
        <charset val="128"/>
      </rPr>
      <t>：箱根湯本温泉　</t>
    </r>
    <r>
      <rPr>
        <b/>
        <sz val="9"/>
        <color rgb="FFFF0000"/>
        <rFont val="ＭＳ Ｐゴシック"/>
        <family val="3"/>
        <charset val="128"/>
      </rPr>
      <t>名湯</t>
    </r>
    <r>
      <rPr>
        <b/>
        <sz val="9"/>
        <color rgb="FF002060"/>
        <rFont val="ＭＳ Ｐゴシック"/>
        <family val="3"/>
        <charset val="128"/>
      </rPr>
      <t>：塔之沢温泉　</t>
    </r>
    <r>
      <rPr>
        <b/>
        <sz val="9"/>
        <color rgb="FFFF0000"/>
        <rFont val="ＭＳ Ｐゴシック"/>
        <family val="3"/>
        <charset val="128"/>
      </rPr>
      <t>歴史風土</t>
    </r>
    <r>
      <rPr>
        <b/>
        <sz val="9"/>
        <color rgb="FF002060"/>
        <rFont val="ＭＳ Ｐゴシック"/>
        <family val="3"/>
        <charset val="128"/>
      </rPr>
      <t xml:space="preserve">：小田原市
</t>
    </r>
    <r>
      <rPr>
        <b/>
        <sz val="9"/>
        <color rgb="FFFF0000"/>
        <rFont val="ＭＳ Ｐゴシック"/>
        <family val="3"/>
        <charset val="128"/>
      </rPr>
      <t>名城、桜名所</t>
    </r>
    <r>
      <rPr>
        <b/>
        <sz val="9"/>
        <color rgb="FF002060"/>
        <rFont val="ＭＳ Ｐゴシック"/>
        <family val="3"/>
        <charset val="128"/>
      </rPr>
      <t>：小田原城</t>
    </r>
    <rPh sb="0" eb="2">
      <t>レキシ</t>
    </rPh>
    <rPh sb="2" eb="4">
      <t>フウド</t>
    </rPh>
    <rPh sb="5" eb="7">
      <t>ハコネ</t>
    </rPh>
    <rPh sb="7" eb="8">
      <t>チョウ</t>
    </rPh>
    <rPh sb="9" eb="12">
      <t>カンコウチ</t>
    </rPh>
    <rPh sb="15" eb="17">
      <t>セイキ</t>
    </rPh>
    <rPh sb="17" eb="19">
      <t>フウケイ</t>
    </rPh>
    <rPh sb="20" eb="22">
      <t>ヘイセイ</t>
    </rPh>
    <rPh sb="22" eb="24">
      <t>ヒャッケイ</t>
    </rPh>
    <rPh sb="25" eb="27">
      <t>ニホン</t>
    </rPh>
    <rPh sb="27" eb="29">
      <t>ヒャッケイ</t>
    </rPh>
    <rPh sb="30" eb="32">
      <t>ゼッケイ</t>
    </rPh>
    <rPh sb="33" eb="35">
      <t>ハコネ</t>
    </rPh>
    <rPh sb="36" eb="37">
      <t>アシ</t>
    </rPh>
    <rPh sb="38" eb="39">
      <t>コ</t>
    </rPh>
    <rPh sb="40" eb="42">
      <t>ジンジャ</t>
    </rPh>
    <rPh sb="43" eb="45">
      <t>ハコネ</t>
    </rPh>
    <rPh sb="45" eb="47">
      <t>ジンジャ</t>
    </rPh>
    <rPh sb="48" eb="50">
      <t>メイトウ</t>
    </rPh>
    <rPh sb="57" eb="59">
      <t>シゼン</t>
    </rPh>
    <rPh sb="60" eb="62">
      <t>レキシ</t>
    </rPh>
    <rPh sb="63" eb="64">
      <t>ミチ</t>
    </rPh>
    <rPh sb="74" eb="76">
      <t>フウケイ</t>
    </rPh>
    <rPh sb="86" eb="88">
      <t>メイトウ</t>
    </rPh>
    <rPh sb="95" eb="99">
      <t>シロスナアオマツ</t>
    </rPh>
    <rPh sb="100" eb="103">
      <t>シンリンヨク</t>
    </rPh>
    <rPh sb="104" eb="105">
      <t>モリ</t>
    </rPh>
    <rPh sb="111" eb="113">
      <t>メイトウ</t>
    </rPh>
    <rPh sb="114" eb="116">
      <t>ハコネ</t>
    </rPh>
    <rPh sb="116" eb="118">
      <t>ユモト</t>
    </rPh>
    <rPh sb="118" eb="120">
      <t>オンセン</t>
    </rPh>
    <rPh sb="121" eb="123">
      <t>メイトウ</t>
    </rPh>
    <rPh sb="130" eb="132">
      <t>レキシ</t>
    </rPh>
    <rPh sb="132" eb="134">
      <t>フウド</t>
    </rPh>
    <rPh sb="135" eb="139">
      <t>オダワラシ</t>
    </rPh>
    <rPh sb="140" eb="142">
      <t>メイジョウ</t>
    </rPh>
    <rPh sb="143" eb="144">
      <t>サクラ</t>
    </rPh>
    <rPh sb="144" eb="146">
      <t>メイショ</t>
    </rPh>
    <rPh sb="147" eb="150">
      <t>オダワラ</t>
    </rPh>
    <rPh sb="150" eb="151">
      <t>ジョウ</t>
    </rPh>
    <phoneticPr fontId="1"/>
  </si>
  <si>
    <r>
      <rPr>
        <b/>
        <sz val="9"/>
        <color rgb="FFFF0000"/>
        <rFont val="ＭＳ Ｐゴシック"/>
        <family val="3"/>
        <charset val="128"/>
      </rPr>
      <t>歴史風土</t>
    </r>
    <r>
      <rPr>
        <b/>
        <sz val="9"/>
        <color rgb="FF002060"/>
        <rFont val="ＭＳ Ｐゴシック"/>
        <family val="3"/>
        <charset val="128"/>
      </rPr>
      <t>：大磯町　</t>
    </r>
    <r>
      <rPr>
        <b/>
        <sz val="9"/>
        <color rgb="FFFF0000"/>
        <rFont val="ＭＳ Ｐゴシック"/>
        <family val="3"/>
        <charset val="128"/>
      </rPr>
      <t>渚</t>
    </r>
    <r>
      <rPr>
        <b/>
        <sz val="9"/>
        <color rgb="FF002060"/>
        <rFont val="ＭＳ Ｐゴシック"/>
        <family val="3"/>
        <charset val="128"/>
      </rPr>
      <t>：照ケ崎海岸　</t>
    </r>
    <r>
      <rPr>
        <b/>
        <sz val="9"/>
        <color rgb="FFFF0000"/>
        <rFont val="ＭＳ Ｐゴシック"/>
        <family val="3"/>
        <charset val="128"/>
      </rPr>
      <t>夜景</t>
    </r>
    <r>
      <rPr>
        <b/>
        <sz val="9"/>
        <color rgb="FF002060"/>
        <rFont val="ＭＳ Ｐゴシック"/>
        <family val="3"/>
        <charset val="128"/>
      </rPr>
      <t>：湘南平　</t>
    </r>
    <r>
      <rPr>
        <b/>
        <sz val="9"/>
        <color rgb="FFFF0000"/>
        <rFont val="ＭＳ Ｐゴシック"/>
        <family val="3"/>
        <charset val="128"/>
      </rPr>
      <t>自然</t>
    </r>
    <r>
      <rPr>
        <b/>
        <sz val="9"/>
        <color rgb="FF002060"/>
        <rFont val="ＭＳ Ｐゴシック"/>
        <family val="3"/>
        <charset val="128"/>
      </rPr>
      <t>：高麗山　</t>
    </r>
    <r>
      <rPr>
        <b/>
        <sz val="9"/>
        <color rgb="FFFF0000"/>
        <rFont val="ＭＳ Ｐゴシック"/>
        <family val="3"/>
        <charset val="128"/>
      </rPr>
      <t>歴史風土</t>
    </r>
    <r>
      <rPr>
        <b/>
        <sz val="9"/>
        <color rgb="FF002060"/>
        <rFont val="ＭＳ Ｐゴシック"/>
        <family val="3"/>
        <charset val="128"/>
      </rPr>
      <t>：葉山町　</t>
    </r>
    <r>
      <rPr>
        <b/>
        <sz val="9"/>
        <color rgb="FFFF0000"/>
        <rFont val="ＭＳ Ｐゴシック"/>
        <family val="3"/>
        <charset val="128"/>
      </rPr>
      <t>渚</t>
    </r>
    <r>
      <rPr>
        <b/>
        <sz val="9"/>
        <color rgb="FF002060"/>
        <rFont val="ＭＳ Ｐゴシック"/>
        <family val="3"/>
        <charset val="128"/>
      </rPr>
      <t xml:space="preserve">：葉山海岸
</t>
    </r>
    <r>
      <rPr>
        <b/>
        <sz val="9"/>
        <color rgb="FFFF0000"/>
        <rFont val="ＭＳ Ｐゴシック"/>
        <family val="3"/>
        <charset val="128"/>
      </rPr>
      <t>桜名所</t>
    </r>
    <r>
      <rPr>
        <b/>
        <sz val="9"/>
        <color rgb="FF002060"/>
        <rFont val="ＭＳ Ｐゴシック"/>
        <family val="3"/>
        <charset val="128"/>
      </rPr>
      <t>：衣笠山公園　</t>
    </r>
    <r>
      <rPr>
        <b/>
        <sz val="9"/>
        <color rgb="FFFF0000"/>
        <rFont val="ＭＳ Ｐゴシック"/>
        <family val="3"/>
        <charset val="128"/>
      </rPr>
      <t>灯台</t>
    </r>
    <r>
      <rPr>
        <b/>
        <sz val="9"/>
        <color rgb="FF002060"/>
        <rFont val="ＭＳ Ｐゴシック"/>
        <family val="3"/>
        <charset val="128"/>
      </rPr>
      <t>：観音埼灯台　</t>
    </r>
    <r>
      <rPr>
        <b/>
        <sz val="9"/>
        <color rgb="FFFF0000"/>
        <rFont val="ＭＳ Ｐゴシック"/>
        <family val="3"/>
        <charset val="128"/>
      </rPr>
      <t>都市公園</t>
    </r>
    <r>
      <rPr>
        <b/>
        <sz val="9"/>
        <color rgb="FF002060"/>
        <rFont val="ＭＳ Ｐゴシック"/>
        <family val="3"/>
        <charset val="128"/>
      </rPr>
      <t>：三笠公園　</t>
    </r>
    <r>
      <rPr>
        <b/>
        <sz val="9"/>
        <color rgb="FFFF0000"/>
        <rFont val="ＭＳ Ｐゴシック"/>
        <family val="3"/>
        <charset val="128"/>
      </rPr>
      <t>都市公園</t>
    </r>
    <r>
      <rPr>
        <b/>
        <sz val="9"/>
        <color rgb="FF002060"/>
        <rFont val="ＭＳ Ｐゴシック"/>
        <family val="3"/>
        <charset val="128"/>
      </rPr>
      <t>：山下公園　</t>
    </r>
    <r>
      <rPr>
        <b/>
        <sz val="9"/>
        <color rgb="FFFF0000"/>
        <rFont val="ＭＳ Ｐゴシック"/>
        <family val="3"/>
        <charset val="128"/>
      </rPr>
      <t>道</t>
    </r>
    <r>
      <rPr>
        <b/>
        <sz val="9"/>
        <color rgb="FF002060"/>
        <rFont val="ＭＳ Ｐゴシック"/>
        <family val="3"/>
        <charset val="128"/>
      </rPr>
      <t xml:space="preserve">：山下公園通り
</t>
    </r>
    <r>
      <rPr>
        <b/>
        <sz val="9"/>
        <color rgb="FFFF0000"/>
        <rFont val="ＭＳ Ｐゴシック"/>
        <family val="3"/>
        <charset val="128"/>
      </rPr>
      <t>都市公園</t>
    </r>
    <r>
      <rPr>
        <b/>
        <sz val="9"/>
        <color rgb="FF002060"/>
        <rFont val="ＭＳ Ｐゴシック"/>
        <family val="3"/>
        <charset val="128"/>
      </rPr>
      <t>：港の見える丘公園　</t>
    </r>
    <r>
      <rPr>
        <b/>
        <sz val="9"/>
        <color rgb="FFFF0000"/>
        <rFont val="ＭＳ Ｐゴシック"/>
        <family val="3"/>
        <charset val="128"/>
      </rPr>
      <t>観光地、歴史風土</t>
    </r>
    <r>
      <rPr>
        <b/>
        <sz val="9"/>
        <color rgb="FF002060"/>
        <rFont val="ＭＳ Ｐゴシック"/>
        <family val="3"/>
        <charset val="128"/>
      </rPr>
      <t>：横浜市　</t>
    </r>
    <r>
      <rPr>
        <b/>
        <sz val="9"/>
        <color rgb="FFFF0000"/>
        <rFont val="ＭＳ Ｐゴシック"/>
        <family val="3"/>
        <charset val="128"/>
      </rPr>
      <t>平成百景</t>
    </r>
    <r>
      <rPr>
        <b/>
        <sz val="9"/>
        <color rgb="FF002060"/>
        <rFont val="ＭＳ Ｐゴシック"/>
        <family val="3"/>
        <charset val="128"/>
      </rPr>
      <t>：横浜みらい２１　</t>
    </r>
    <r>
      <rPr>
        <b/>
        <sz val="9"/>
        <color rgb="FFFF0000"/>
        <rFont val="ＭＳ Ｐゴシック"/>
        <family val="3"/>
        <charset val="128"/>
      </rPr>
      <t>遊歩</t>
    </r>
    <r>
      <rPr>
        <b/>
        <sz val="9"/>
        <color rgb="FF002060"/>
        <rFont val="ＭＳ Ｐゴシック"/>
        <family val="3"/>
        <charset val="128"/>
      </rPr>
      <t xml:space="preserve">：開港の道　
</t>
    </r>
    <r>
      <rPr>
        <b/>
        <sz val="9"/>
        <color rgb="FFFF0000"/>
        <rFont val="ＭＳ Ｐゴシック"/>
        <family val="3"/>
        <charset val="128"/>
      </rPr>
      <t>音風景、２１世紀風景</t>
    </r>
    <r>
      <rPr>
        <b/>
        <sz val="9"/>
        <color rgb="FF002060"/>
        <rFont val="ＭＳ Ｐゴシック"/>
        <family val="3"/>
        <charset val="128"/>
      </rPr>
      <t>：横浜港　</t>
    </r>
    <r>
      <rPr>
        <b/>
        <sz val="9"/>
        <color rgb="FFFF0000"/>
        <rFont val="ＭＳ Ｐゴシック"/>
        <family val="3"/>
        <charset val="128"/>
      </rPr>
      <t>夕日、夜景</t>
    </r>
    <r>
      <rPr>
        <b/>
        <sz val="9"/>
        <color rgb="FF002060"/>
        <rFont val="ＭＳ Ｐゴシック"/>
        <family val="3"/>
        <charset val="128"/>
      </rPr>
      <t>：横浜ランドマークタワー　</t>
    </r>
    <r>
      <rPr>
        <b/>
        <sz val="9"/>
        <color rgb="FFFF0000"/>
        <rFont val="ＭＳ Ｐゴシック"/>
        <family val="3"/>
        <charset val="128"/>
      </rPr>
      <t>夜景</t>
    </r>
    <r>
      <rPr>
        <b/>
        <sz val="9"/>
        <color rgb="FF002060"/>
        <rFont val="ＭＳ Ｐゴシック"/>
        <family val="3"/>
        <charset val="128"/>
      </rPr>
      <t>：横浜港大さん橋</t>
    </r>
    <rPh sb="0" eb="2">
      <t>レキシ</t>
    </rPh>
    <rPh sb="2" eb="4">
      <t>フウド</t>
    </rPh>
    <rPh sb="5" eb="7">
      <t>オオイソ</t>
    </rPh>
    <rPh sb="7" eb="8">
      <t>チョウ</t>
    </rPh>
    <rPh sb="9" eb="10">
      <t>ナギサ</t>
    </rPh>
    <rPh sb="17" eb="19">
      <t>ヤケイ</t>
    </rPh>
    <rPh sb="24" eb="26">
      <t>シゼン</t>
    </rPh>
    <rPh sb="31" eb="33">
      <t>レキシ</t>
    </rPh>
    <rPh sb="33" eb="35">
      <t>フウド</t>
    </rPh>
    <rPh sb="36" eb="39">
      <t>ハヤマチョウ</t>
    </rPh>
    <rPh sb="40" eb="41">
      <t>ナギサ</t>
    </rPh>
    <rPh sb="42" eb="44">
      <t>ハヤマ</t>
    </rPh>
    <rPh sb="44" eb="46">
      <t>カイガン</t>
    </rPh>
    <rPh sb="47" eb="48">
      <t>サクラ</t>
    </rPh>
    <rPh sb="48" eb="50">
      <t>メイショ</t>
    </rPh>
    <rPh sb="57" eb="59">
      <t>トウダイ</t>
    </rPh>
    <rPh sb="66" eb="68">
      <t>トシ</t>
    </rPh>
    <rPh sb="68" eb="70">
      <t>コウエン</t>
    </rPh>
    <rPh sb="71" eb="73">
      <t>ミカサ</t>
    </rPh>
    <rPh sb="73" eb="75">
      <t>コウエン</t>
    </rPh>
    <rPh sb="76" eb="78">
      <t>トシ</t>
    </rPh>
    <rPh sb="78" eb="80">
      <t>コウエン</t>
    </rPh>
    <rPh sb="81" eb="83">
      <t>ヤマシタ</t>
    </rPh>
    <rPh sb="83" eb="85">
      <t>コウエン</t>
    </rPh>
    <rPh sb="86" eb="87">
      <t>ミチ</t>
    </rPh>
    <rPh sb="88" eb="90">
      <t>ヤマシタ</t>
    </rPh>
    <rPh sb="90" eb="92">
      <t>コウエン</t>
    </rPh>
    <rPh sb="92" eb="93">
      <t>ドオ</t>
    </rPh>
    <rPh sb="95" eb="97">
      <t>トシ</t>
    </rPh>
    <rPh sb="97" eb="99">
      <t>コウエン</t>
    </rPh>
    <rPh sb="109" eb="112">
      <t>カンコウチ</t>
    </rPh>
    <rPh sb="113" eb="115">
      <t>レキシ</t>
    </rPh>
    <rPh sb="115" eb="117">
      <t>フウド</t>
    </rPh>
    <rPh sb="118" eb="121">
      <t>ヨコハマシ</t>
    </rPh>
    <rPh sb="122" eb="124">
      <t>ヘイセイ</t>
    </rPh>
    <rPh sb="124" eb="126">
      <t>ヒャッケイ</t>
    </rPh>
    <rPh sb="135" eb="137">
      <t>ユウホ</t>
    </rPh>
    <rPh sb="138" eb="140">
      <t>カイコウ</t>
    </rPh>
    <rPh sb="141" eb="142">
      <t>ミチ</t>
    </rPh>
    <rPh sb="144" eb="145">
      <t>オト</t>
    </rPh>
    <rPh sb="145" eb="147">
      <t>フウケイ</t>
    </rPh>
    <rPh sb="150" eb="154">
      <t>セイキフウケイ</t>
    </rPh>
    <rPh sb="155" eb="157">
      <t>ヨコハマ</t>
    </rPh>
    <rPh sb="157" eb="158">
      <t>コウ</t>
    </rPh>
    <rPh sb="159" eb="161">
      <t>ユウヒ</t>
    </rPh>
    <rPh sb="162" eb="164">
      <t>ヤケイ</t>
    </rPh>
    <rPh sb="177" eb="179">
      <t>ヤケイ</t>
    </rPh>
    <phoneticPr fontId="1"/>
  </si>
  <si>
    <r>
      <rPr>
        <b/>
        <sz val="9"/>
        <color rgb="FFFF0000"/>
        <rFont val="ＭＳ Ｐゴシック"/>
        <family val="3"/>
        <charset val="128"/>
      </rPr>
      <t>桜名所</t>
    </r>
    <r>
      <rPr>
        <b/>
        <sz val="9"/>
        <color rgb="FF002060"/>
        <rFont val="ＭＳ Ｐゴシック"/>
        <family val="3"/>
        <charset val="128"/>
      </rPr>
      <t>：県立三ツ池公園　</t>
    </r>
    <r>
      <rPr>
        <b/>
        <sz val="9"/>
        <color rgb="FFFF0000"/>
        <rFont val="ＭＳ Ｐゴシック"/>
        <family val="3"/>
        <charset val="128"/>
      </rPr>
      <t>音風景</t>
    </r>
    <r>
      <rPr>
        <b/>
        <sz val="9"/>
        <color rgb="FF002060"/>
        <rFont val="ＭＳ Ｐゴシック"/>
        <family val="3"/>
        <charset val="128"/>
      </rPr>
      <t>：川崎大師の参道　</t>
    </r>
    <r>
      <rPr>
        <b/>
        <sz val="9"/>
        <color rgb="FFFF0000"/>
        <rFont val="ＭＳ Ｐゴシック"/>
        <family val="3"/>
        <charset val="128"/>
      </rPr>
      <t>平成百景</t>
    </r>
    <r>
      <rPr>
        <b/>
        <sz val="9"/>
        <color rgb="FF002060"/>
        <rFont val="ＭＳ Ｐゴシック"/>
        <family val="3"/>
        <charset val="128"/>
      </rPr>
      <t>：京浜工業地帯　</t>
    </r>
    <r>
      <rPr>
        <b/>
        <sz val="9"/>
        <color rgb="FFFF0000"/>
        <rFont val="ＭＳ Ｐゴシック"/>
        <family val="3"/>
        <charset val="128"/>
      </rPr>
      <t>都市公園</t>
    </r>
    <r>
      <rPr>
        <b/>
        <sz val="9"/>
        <color rgb="FF002060"/>
        <rFont val="ＭＳ Ｐゴシック"/>
        <family val="3"/>
        <charset val="128"/>
      </rPr>
      <t xml:space="preserve">：東高根森林公園
</t>
    </r>
    <r>
      <rPr>
        <b/>
        <sz val="9"/>
        <color rgb="FFFF0000"/>
        <rFont val="ＭＳ Ｐゴシック"/>
        <family val="3"/>
        <charset val="128"/>
      </rPr>
      <t>音風景</t>
    </r>
    <r>
      <rPr>
        <b/>
        <sz val="9"/>
        <color rgb="FF002060"/>
        <rFont val="ＭＳ Ｐゴシック"/>
        <family val="3"/>
        <charset val="128"/>
      </rPr>
      <t>：道保川公園の野鳥　</t>
    </r>
    <r>
      <rPr>
        <b/>
        <sz val="9"/>
        <color rgb="FFFF0000"/>
        <rFont val="ＭＳ Ｐゴシック"/>
        <family val="3"/>
        <charset val="128"/>
      </rPr>
      <t>むら景観</t>
    </r>
    <r>
      <rPr>
        <b/>
        <sz val="9"/>
        <color rgb="FF002060"/>
        <rFont val="ＭＳ Ｐゴシック"/>
        <family val="3"/>
        <charset val="128"/>
      </rPr>
      <t>：相模原市（田名）　</t>
    </r>
    <r>
      <rPr>
        <b/>
        <sz val="9"/>
        <color rgb="FFFF0000"/>
        <rFont val="ＭＳ Ｐゴシック"/>
        <family val="3"/>
        <charset val="128"/>
      </rPr>
      <t>森林浴の森</t>
    </r>
    <r>
      <rPr>
        <b/>
        <sz val="9"/>
        <color rgb="FF002060"/>
        <rFont val="ＭＳ Ｐゴシック"/>
        <family val="3"/>
        <charset val="128"/>
      </rPr>
      <t>：藤野の雑木林</t>
    </r>
    <rPh sb="0" eb="1">
      <t>サクラ</t>
    </rPh>
    <rPh sb="1" eb="3">
      <t>メイショ</t>
    </rPh>
    <rPh sb="12" eb="13">
      <t>オト</t>
    </rPh>
    <rPh sb="13" eb="15">
      <t>フウケイ</t>
    </rPh>
    <rPh sb="24" eb="28">
      <t>ヘイセイヒャッケイ</t>
    </rPh>
    <rPh sb="29" eb="35">
      <t>ケイヒンコウギョウチタイ</t>
    </rPh>
    <rPh sb="36" eb="38">
      <t>トシ</t>
    </rPh>
    <rPh sb="38" eb="40">
      <t>コウエン</t>
    </rPh>
    <rPh sb="49" eb="50">
      <t>オト</t>
    </rPh>
    <rPh sb="50" eb="52">
      <t>フウケイ</t>
    </rPh>
    <rPh sb="64" eb="66">
      <t>ケイカン</t>
    </rPh>
    <rPh sb="76" eb="79">
      <t>シンリンヨク</t>
    </rPh>
    <rPh sb="80" eb="81">
      <t>モリ</t>
    </rPh>
    <phoneticPr fontId="1"/>
  </si>
  <si>
    <r>
      <rPr>
        <b/>
        <sz val="9"/>
        <color rgb="FFFF0000"/>
        <rFont val="ＭＳ Ｐゴシック"/>
        <family val="3"/>
        <charset val="128"/>
      </rPr>
      <t>渚、観光地</t>
    </r>
    <r>
      <rPr>
        <b/>
        <sz val="9"/>
        <color rgb="FF002060"/>
        <rFont val="ＭＳ Ｐゴシック"/>
        <family val="3"/>
        <charset val="128"/>
      </rPr>
      <t>：湘南海岸　</t>
    </r>
    <r>
      <rPr>
        <b/>
        <sz val="9"/>
        <color rgb="FFFF0000"/>
        <rFont val="ＭＳ Ｐゴシック"/>
        <family val="3"/>
        <charset val="128"/>
      </rPr>
      <t>２１世紀風景、日本百景</t>
    </r>
    <r>
      <rPr>
        <b/>
        <sz val="9"/>
        <color rgb="FF002060"/>
        <rFont val="ＭＳ Ｐゴシック"/>
        <family val="3"/>
        <charset val="128"/>
      </rPr>
      <t>：江ノ島　</t>
    </r>
    <r>
      <rPr>
        <b/>
        <sz val="9"/>
        <color rgb="FFFF0000"/>
        <rFont val="ＭＳ Ｐゴシック"/>
        <family val="3"/>
        <charset val="128"/>
      </rPr>
      <t>渚</t>
    </r>
    <r>
      <rPr>
        <b/>
        <sz val="9"/>
        <color rgb="FF002060"/>
        <rFont val="ＭＳ Ｐゴシック"/>
        <family val="3"/>
        <charset val="128"/>
      </rPr>
      <t>：七里ケ浜　</t>
    </r>
    <r>
      <rPr>
        <b/>
        <sz val="9"/>
        <color rgb="FFFF0000"/>
        <rFont val="ＭＳ Ｐゴシック"/>
        <family val="3"/>
        <charset val="128"/>
      </rPr>
      <t>百寺</t>
    </r>
    <r>
      <rPr>
        <b/>
        <sz val="9"/>
        <color rgb="FF002060"/>
        <rFont val="ＭＳ Ｐゴシック"/>
        <family val="3"/>
        <charset val="128"/>
      </rPr>
      <t>：高徳院　</t>
    </r>
    <r>
      <rPr>
        <b/>
        <sz val="9"/>
        <color rgb="FFFF0000"/>
        <rFont val="ＭＳ Ｐゴシック"/>
        <family val="3"/>
        <charset val="128"/>
      </rPr>
      <t>道</t>
    </r>
    <r>
      <rPr>
        <b/>
        <sz val="9"/>
        <color rgb="FF002060"/>
        <rFont val="ＭＳ Ｐゴシック"/>
        <family val="3"/>
        <charset val="128"/>
      </rPr>
      <t xml:space="preserve">：若宮大路　
</t>
    </r>
    <r>
      <rPr>
        <b/>
        <sz val="9"/>
        <color rgb="FFFF0000"/>
        <rFont val="ＭＳ Ｐゴシック"/>
        <family val="3"/>
        <charset val="128"/>
      </rPr>
      <t>風景、絶景、平成百景</t>
    </r>
    <r>
      <rPr>
        <b/>
        <sz val="9"/>
        <color rgb="FF002060"/>
        <rFont val="ＭＳ Ｐゴシック"/>
        <family val="3"/>
        <charset val="128"/>
      </rPr>
      <t>：古都・鎌倉　</t>
    </r>
    <r>
      <rPr>
        <b/>
        <sz val="9"/>
        <color rgb="FFFF0000"/>
        <rFont val="ＭＳ Ｐゴシック"/>
        <family val="3"/>
        <charset val="128"/>
      </rPr>
      <t>神社</t>
    </r>
    <r>
      <rPr>
        <b/>
        <sz val="9"/>
        <color rgb="FF002060"/>
        <rFont val="ＭＳ Ｐゴシック"/>
        <family val="3"/>
        <charset val="128"/>
      </rPr>
      <t>：鶴岡八幡宮　</t>
    </r>
    <r>
      <rPr>
        <b/>
        <sz val="9"/>
        <color rgb="FFFF0000"/>
        <rFont val="ＭＳ Ｐゴシック"/>
        <family val="3"/>
        <charset val="128"/>
      </rPr>
      <t>名木、百寺</t>
    </r>
    <r>
      <rPr>
        <b/>
        <sz val="9"/>
        <color rgb="FF002060"/>
        <rFont val="ＭＳ Ｐゴシック"/>
        <family val="3"/>
        <charset val="128"/>
      </rPr>
      <t xml:space="preserve">：建長寺のビャクシン　
</t>
    </r>
    <r>
      <rPr>
        <b/>
        <sz val="9"/>
        <color rgb="FFFF0000"/>
        <rFont val="ＭＳ Ｐゴシック"/>
        <family val="3"/>
        <charset val="128"/>
      </rPr>
      <t>百寺、国宝</t>
    </r>
    <r>
      <rPr>
        <b/>
        <sz val="9"/>
        <color rgb="FF002060"/>
        <rFont val="ＭＳ Ｐゴシック"/>
        <family val="3"/>
        <charset val="128"/>
      </rPr>
      <t>：円覚寺　</t>
    </r>
    <r>
      <rPr>
        <b/>
        <sz val="9"/>
        <color rgb="FFFF0000"/>
        <rFont val="ＭＳ Ｐゴシック"/>
        <family val="3"/>
        <charset val="128"/>
      </rPr>
      <t>かおり風景</t>
    </r>
    <r>
      <rPr>
        <b/>
        <sz val="9"/>
        <color rgb="FF002060"/>
        <rFont val="ＭＳ Ｐゴシック"/>
        <family val="3"/>
        <charset val="128"/>
      </rPr>
      <t>：鵠沼金木犀の住宅街　</t>
    </r>
    <r>
      <rPr>
        <b/>
        <sz val="9"/>
        <color rgb="FFFF0000"/>
        <rFont val="ＭＳ Ｐゴシック"/>
        <family val="3"/>
        <charset val="128"/>
      </rPr>
      <t>神社</t>
    </r>
    <r>
      <rPr>
        <b/>
        <sz val="9"/>
        <color rgb="FF002060"/>
        <rFont val="ＭＳ Ｐゴシック"/>
        <family val="3"/>
        <charset val="128"/>
      </rPr>
      <t>：寒川神社　</t>
    </r>
    <r>
      <rPr>
        <b/>
        <sz val="9"/>
        <color rgb="FFFF0000"/>
        <rFont val="ＭＳ Ｐゴシック"/>
        <family val="3"/>
        <charset val="128"/>
      </rPr>
      <t>絶景</t>
    </r>
    <r>
      <rPr>
        <b/>
        <sz val="9"/>
        <color rgb="FF002060"/>
        <rFont val="ＭＳ Ｐゴシック"/>
        <family val="3"/>
        <charset val="128"/>
      </rPr>
      <t>：浜降祭</t>
    </r>
    <rPh sb="0" eb="1">
      <t>ナギサ</t>
    </rPh>
    <rPh sb="2" eb="5">
      <t>カンコウチ</t>
    </rPh>
    <rPh sb="6" eb="8">
      <t>ショウナン</t>
    </rPh>
    <rPh sb="8" eb="10">
      <t>カイガン</t>
    </rPh>
    <rPh sb="13" eb="17">
      <t>セイキフウケイ</t>
    </rPh>
    <rPh sb="18" eb="20">
      <t>ニホン</t>
    </rPh>
    <rPh sb="20" eb="22">
      <t>ヒャッケイ</t>
    </rPh>
    <rPh sb="23" eb="24">
      <t>エ</t>
    </rPh>
    <rPh sb="25" eb="26">
      <t>シマ</t>
    </rPh>
    <rPh sb="27" eb="28">
      <t>ナギサ</t>
    </rPh>
    <rPh sb="29" eb="31">
      <t>シチリ</t>
    </rPh>
    <rPh sb="32" eb="33">
      <t>ハマ</t>
    </rPh>
    <rPh sb="34" eb="35">
      <t>ヒャク</t>
    </rPh>
    <rPh sb="35" eb="36">
      <t>テラ</t>
    </rPh>
    <rPh sb="41" eb="42">
      <t>ミチ</t>
    </rPh>
    <rPh sb="49" eb="51">
      <t>フウケイ</t>
    </rPh>
    <rPh sb="52" eb="54">
      <t>ゼッケイ</t>
    </rPh>
    <rPh sb="55" eb="57">
      <t>ヘイセイ</t>
    </rPh>
    <rPh sb="57" eb="59">
      <t>ヒャッケイ</t>
    </rPh>
    <rPh sb="60" eb="62">
      <t>コト</t>
    </rPh>
    <rPh sb="63" eb="65">
      <t>カマクラ</t>
    </rPh>
    <rPh sb="66" eb="68">
      <t>ジンジャ</t>
    </rPh>
    <rPh sb="75" eb="77">
      <t>メイボク</t>
    </rPh>
    <rPh sb="78" eb="79">
      <t>ヒャク</t>
    </rPh>
    <rPh sb="79" eb="80">
      <t>テラ</t>
    </rPh>
    <rPh sb="92" eb="93">
      <t>ヒャク</t>
    </rPh>
    <rPh sb="93" eb="94">
      <t>テラ</t>
    </rPh>
    <rPh sb="95" eb="97">
      <t>コクホウ</t>
    </rPh>
    <rPh sb="98" eb="101">
      <t>エンカクジ</t>
    </rPh>
    <rPh sb="105" eb="107">
      <t>フウケイ</t>
    </rPh>
    <rPh sb="118" eb="120">
      <t>ジンジャ</t>
    </rPh>
    <rPh sb="126" eb="128">
      <t>ゼッケイ</t>
    </rPh>
    <phoneticPr fontId="1"/>
  </si>
  <si>
    <t>山梨県</t>
    <rPh sb="0" eb="3">
      <t>ヤマナシケン</t>
    </rPh>
    <phoneticPr fontId="1"/>
  </si>
  <si>
    <t>甲府</t>
    <rPh sb="0" eb="2">
      <t>コウフ</t>
    </rPh>
    <phoneticPr fontId="1"/>
  </si>
  <si>
    <t>北杜</t>
    <rPh sb="0" eb="2">
      <t>ホクト</t>
    </rPh>
    <phoneticPr fontId="1"/>
  </si>
  <si>
    <r>
      <rPr>
        <b/>
        <sz val="9"/>
        <color rgb="FFFF0000"/>
        <rFont val="ＭＳ Ｐゴシック"/>
        <family val="3"/>
        <charset val="128"/>
      </rPr>
      <t>歴史の道、遊歩</t>
    </r>
    <r>
      <rPr>
        <b/>
        <sz val="9"/>
        <color rgb="FF002060"/>
        <rFont val="ＭＳ Ｐゴシック"/>
        <family val="3"/>
        <charset val="128"/>
      </rPr>
      <t>：信玄棒道　</t>
    </r>
    <r>
      <rPr>
        <b/>
        <sz val="9"/>
        <color rgb="FFFF0000"/>
        <rFont val="ＭＳ Ｐゴシック"/>
        <family val="3"/>
        <charset val="128"/>
      </rPr>
      <t>名水</t>
    </r>
    <r>
      <rPr>
        <b/>
        <sz val="9"/>
        <color rgb="FF002060"/>
        <rFont val="ＭＳ Ｐゴシック"/>
        <family val="3"/>
        <charset val="128"/>
      </rPr>
      <t>：八ヶ岳南麓湧水　</t>
    </r>
    <r>
      <rPr>
        <b/>
        <sz val="9"/>
        <color rgb="FFFF0000"/>
        <rFont val="ＭＳ Ｐゴシック"/>
        <family val="3"/>
        <charset val="128"/>
      </rPr>
      <t>日本百景</t>
    </r>
    <r>
      <rPr>
        <b/>
        <sz val="9"/>
        <color rgb="FF002060"/>
        <rFont val="ＭＳ Ｐゴシック"/>
        <family val="3"/>
        <charset val="128"/>
      </rPr>
      <t>：八ヶ岳平原　</t>
    </r>
    <r>
      <rPr>
        <b/>
        <sz val="9"/>
        <color rgb="FFFF0000"/>
        <rFont val="ＭＳ Ｐゴシック"/>
        <family val="3"/>
        <charset val="128"/>
      </rPr>
      <t>渓谷</t>
    </r>
    <r>
      <rPr>
        <b/>
        <sz val="9"/>
        <color rgb="FF002060"/>
        <rFont val="ＭＳ Ｐゴシック"/>
        <family val="3"/>
        <charset val="128"/>
      </rPr>
      <t>：川俣川渓谷　</t>
    </r>
    <r>
      <rPr>
        <b/>
        <sz val="9"/>
        <color rgb="FFFF0000"/>
        <rFont val="ＭＳ Ｐゴシック"/>
        <family val="3"/>
        <charset val="128"/>
      </rPr>
      <t>道</t>
    </r>
    <r>
      <rPr>
        <b/>
        <sz val="9"/>
        <color rgb="FF002060"/>
        <rFont val="ＭＳ Ｐゴシック"/>
        <family val="3"/>
        <charset val="128"/>
      </rPr>
      <t xml:space="preserve">：甲州街道
</t>
    </r>
    <r>
      <rPr>
        <b/>
        <sz val="9"/>
        <color rgb="FFFF0000"/>
        <rFont val="ＭＳ Ｐゴシック"/>
        <family val="3"/>
        <charset val="128"/>
      </rPr>
      <t>名水</t>
    </r>
    <r>
      <rPr>
        <b/>
        <sz val="9"/>
        <color rgb="FF002060"/>
        <rFont val="ＭＳ Ｐゴシック"/>
        <family val="3"/>
        <charset val="128"/>
      </rPr>
      <t>：白州・尾白川　</t>
    </r>
    <r>
      <rPr>
        <b/>
        <sz val="9"/>
        <color rgb="FFFF0000"/>
        <rFont val="ＭＳ Ｐゴシック"/>
        <family val="3"/>
        <charset val="128"/>
      </rPr>
      <t>遊歩</t>
    </r>
    <r>
      <rPr>
        <b/>
        <sz val="9"/>
        <color rgb="FF002060"/>
        <rFont val="ＭＳ Ｐゴシック"/>
        <family val="3"/>
        <charset val="128"/>
      </rPr>
      <t>：自然観察歩道　</t>
    </r>
    <r>
      <rPr>
        <b/>
        <sz val="9"/>
        <color rgb="FFFF0000"/>
        <rFont val="ＭＳ Ｐゴシック"/>
        <family val="3"/>
        <charset val="128"/>
      </rPr>
      <t>名木</t>
    </r>
    <r>
      <rPr>
        <b/>
        <sz val="9"/>
        <color rgb="FF002060"/>
        <rFont val="ＭＳ Ｐゴシック"/>
        <family val="3"/>
        <charset val="128"/>
      </rPr>
      <t>：山高神代桜　</t>
    </r>
    <r>
      <rPr>
        <b/>
        <sz val="9"/>
        <color rgb="FFFF0000"/>
        <rFont val="ＭＳ Ｐゴシック"/>
        <family val="3"/>
        <charset val="128"/>
      </rPr>
      <t>名木</t>
    </r>
    <r>
      <rPr>
        <b/>
        <sz val="9"/>
        <color rgb="FF002060"/>
        <rFont val="ＭＳ Ｐゴシック"/>
        <family val="3"/>
        <charset val="128"/>
      </rPr>
      <t>：万休院マツ</t>
    </r>
    <rPh sb="0" eb="2">
      <t>レキシ</t>
    </rPh>
    <rPh sb="3" eb="4">
      <t>ミチ</t>
    </rPh>
    <rPh sb="5" eb="7">
      <t>ユウホ</t>
    </rPh>
    <rPh sb="8" eb="10">
      <t>シンゲン</t>
    </rPh>
    <rPh sb="13" eb="15">
      <t>メイスイ</t>
    </rPh>
    <rPh sb="24" eb="28">
      <t>ニホンヒャッケイ</t>
    </rPh>
    <rPh sb="35" eb="37">
      <t>ケイコク</t>
    </rPh>
    <rPh sb="44" eb="45">
      <t>ミチ</t>
    </rPh>
    <rPh sb="46" eb="48">
      <t>コウシュウ</t>
    </rPh>
    <rPh sb="48" eb="50">
      <t>カイドウ</t>
    </rPh>
    <rPh sb="51" eb="53">
      <t>メイスイ</t>
    </rPh>
    <rPh sb="61" eb="63">
      <t>ユウホ</t>
    </rPh>
    <rPh sb="71" eb="73">
      <t>メイボク</t>
    </rPh>
    <phoneticPr fontId="1"/>
  </si>
  <si>
    <t>三富</t>
    <rPh sb="0" eb="2">
      <t>ミトミ</t>
    </rPh>
    <phoneticPr fontId="1"/>
  </si>
  <si>
    <r>
      <rPr>
        <b/>
        <sz val="9"/>
        <color rgb="FFFF0000"/>
        <rFont val="ＭＳ Ｐゴシック"/>
        <family val="3"/>
        <charset val="128"/>
      </rPr>
      <t>滝</t>
    </r>
    <r>
      <rPr>
        <b/>
        <sz val="9"/>
        <color rgb="FF002060"/>
        <rFont val="ＭＳ Ｐゴシック"/>
        <family val="3"/>
        <charset val="128"/>
      </rPr>
      <t>：北精進ｹ滝　</t>
    </r>
    <r>
      <rPr>
        <b/>
        <sz val="9"/>
        <color rgb="FFFF0000"/>
        <rFont val="ＭＳ Ｐゴシック"/>
        <family val="3"/>
        <charset val="128"/>
      </rPr>
      <t>渓谷、観光地、２１世紀風景、日本百景、名勝、平成百景</t>
    </r>
    <r>
      <rPr>
        <b/>
        <sz val="9"/>
        <color rgb="FF002060"/>
        <rFont val="ＭＳ Ｐゴシック"/>
        <family val="3"/>
        <charset val="128"/>
      </rPr>
      <t>：昇仙峡　</t>
    </r>
    <r>
      <rPr>
        <b/>
        <sz val="9"/>
        <color rgb="FFFF0000"/>
        <rFont val="ＭＳ Ｐゴシック"/>
        <family val="3"/>
        <charset val="128"/>
      </rPr>
      <t>滝</t>
    </r>
    <r>
      <rPr>
        <b/>
        <sz val="9"/>
        <color rgb="FF002060"/>
        <rFont val="ＭＳ Ｐゴシック"/>
        <family val="3"/>
        <charset val="128"/>
      </rPr>
      <t xml:space="preserve">：仙蛾滝
</t>
    </r>
    <r>
      <rPr>
        <b/>
        <sz val="9"/>
        <color rgb="FFFF0000"/>
        <rFont val="ＭＳ Ｐゴシック"/>
        <family val="3"/>
        <charset val="128"/>
      </rPr>
      <t>名城</t>
    </r>
    <r>
      <rPr>
        <b/>
        <sz val="9"/>
        <color rgb="FF002060"/>
        <rFont val="ＭＳ Ｐゴシック"/>
        <family val="3"/>
        <charset val="128"/>
      </rPr>
      <t>：武田氏館　</t>
    </r>
    <r>
      <rPr>
        <b/>
        <sz val="9"/>
        <color rgb="FFFF0000"/>
        <rFont val="ＭＳ Ｐゴシック"/>
        <family val="3"/>
        <charset val="128"/>
      </rPr>
      <t>名城</t>
    </r>
    <r>
      <rPr>
        <b/>
        <sz val="9"/>
        <color rgb="FF002060"/>
        <rFont val="ＭＳ Ｐゴシック"/>
        <family val="3"/>
        <charset val="128"/>
      </rPr>
      <t>：甲府城　</t>
    </r>
    <r>
      <rPr>
        <b/>
        <sz val="9"/>
        <color rgb="FFFF0000"/>
        <rFont val="ＭＳ Ｐゴシック"/>
        <family val="3"/>
        <charset val="128"/>
      </rPr>
      <t>名山</t>
    </r>
    <r>
      <rPr>
        <b/>
        <sz val="9"/>
        <color rgb="FF002060"/>
        <rFont val="ＭＳ Ｐゴシック"/>
        <family val="3"/>
        <charset val="128"/>
      </rPr>
      <t xml:space="preserve">：甲斐駒ヶ岳　仙丈ｹ岳　鳳凰山　北岳　間ノ岳
</t>
    </r>
    <r>
      <rPr>
        <b/>
        <sz val="9"/>
        <color rgb="FF00863D"/>
        <rFont val="ＭＳ Ｐゴシック"/>
        <family val="3"/>
        <charset val="128"/>
      </rPr>
      <t>※北精進ｹ滝は林道通行止めで行けず、名山は遠望もしくは案内板見るのみ</t>
    </r>
    <rPh sb="0" eb="1">
      <t>タキ</t>
    </rPh>
    <rPh sb="8" eb="10">
      <t>ケイコク</t>
    </rPh>
    <rPh sb="11" eb="14">
      <t>カンコウチ</t>
    </rPh>
    <rPh sb="17" eb="19">
      <t>セイキ</t>
    </rPh>
    <rPh sb="19" eb="21">
      <t>フウケイ</t>
    </rPh>
    <rPh sb="22" eb="24">
      <t>ニホン</t>
    </rPh>
    <rPh sb="24" eb="26">
      <t>ヒャッケイ</t>
    </rPh>
    <rPh sb="27" eb="29">
      <t>メイショウ</t>
    </rPh>
    <rPh sb="30" eb="32">
      <t>ヘイセイ</t>
    </rPh>
    <rPh sb="32" eb="34">
      <t>ヒャッケイ</t>
    </rPh>
    <rPh sb="39" eb="40">
      <t>タキ</t>
    </rPh>
    <rPh sb="45" eb="47">
      <t>メイジョウ</t>
    </rPh>
    <rPh sb="56" eb="59">
      <t>コウフジョウ</t>
    </rPh>
    <rPh sb="60" eb="62">
      <t>メイザン</t>
    </rPh>
    <rPh sb="92" eb="94">
      <t>リンドウ</t>
    </rPh>
    <rPh sb="94" eb="96">
      <t>ツウコウ</t>
    </rPh>
    <rPh sb="96" eb="97">
      <t>ド</t>
    </rPh>
    <rPh sb="99" eb="100">
      <t>イ</t>
    </rPh>
    <rPh sb="103" eb="105">
      <t>メイザン</t>
    </rPh>
    <rPh sb="106" eb="108">
      <t>エンボウ</t>
    </rPh>
    <rPh sb="112" eb="114">
      <t>アンナイ</t>
    </rPh>
    <rPh sb="114" eb="115">
      <t>イタ</t>
    </rPh>
    <rPh sb="115" eb="116">
      <t>ミ</t>
    </rPh>
    <phoneticPr fontId="1"/>
  </si>
  <si>
    <r>
      <rPr>
        <b/>
        <sz val="9"/>
        <color rgb="FFFF0000"/>
        <rFont val="ＭＳ Ｐゴシック"/>
        <family val="3"/>
        <charset val="128"/>
      </rPr>
      <t>渓谷、森林浴の森、自然、秘境、観光地</t>
    </r>
    <r>
      <rPr>
        <b/>
        <sz val="9"/>
        <color rgb="FF002060"/>
        <rFont val="ＭＳ Ｐゴシック"/>
        <family val="3"/>
        <charset val="128"/>
      </rPr>
      <t>：西沢渓谷　</t>
    </r>
    <r>
      <rPr>
        <b/>
        <sz val="9"/>
        <color rgb="FFFF0000"/>
        <rFont val="ＭＳ Ｐゴシック"/>
        <family val="3"/>
        <charset val="128"/>
      </rPr>
      <t>滝</t>
    </r>
    <r>
      <rPr>
        <b/>
        <sz val="9"/>
        <color rgb="FF002060"/>
        <rFont val="ＭＳ Ｐゴシック"/>
        <family val="3"/>
        <charset val="128"/>
      </rPr>
      <t>：七つ釜五段の滝</t>
    </r>
    <rPh sb="0" eb="2">
      <t>ケイコク</t>
    </rPh>
    <rPh sb="3" eb="6">
      <t>シンリンヨク</t>
    </rPh>
    <rPh sb="7" eb="8">
      <t>モリ</t>
    </rPh>
    <rPh sb="9" eb="11">
      <t>シゼン</t>
    </rPh>
    <rPh sb="12" eb="14">
      <t>ヒキョウ</t>
    </rPh>
    <rPh sb="15" eb="18">
      <t>カンコウチ</t>
    </rPh>
    <rPh sb="19" eb="21">
      <t>ニシザワ</t>
    </rPh>
    <rPh sb="21" eb="23">
      <t>ケイコク</t>
    </rPh>
    <rPh sb="24" eb="25">
      <t>タキ</t>
    </rPh>
    <phoneticPr fontId="1"/>
  </si>
  <si>
    <t>自宅→吹田(女房実家)</t>
    <rPh sb="0" eb="2">
      <t>ジタク</t>
    </rPh>
    <rPh sb="3" eb="5">
      <t>スイタ</t>
    </rPh>
    <rPh sb="6" eb="8">
      <t>ニョウボウ</t>
    </rPh>
    <rPh sb="8" eb="10">
      <t>ジッカ</t>
    </rPh>
    <phoneticPr fontId="1"/>
  </si>
  <si>
    <t>大阪府</t>
    <rPh sb="0" eb="2">
      <t>オオサカ</t>
    </rPh>
    <rPh sb="2" eb="3">
      <t>フ</t>
    </rPh>
    <phoneticPr fontId="1"/>
  </si>
  <si>
    <t>休養</t>
    <rPh sb="0" eb="2">
      <t>キュウヨウ</t>
    </rPh>
    <phoneticPr fontId="1"/>
  </si>
  <si>
    <t>吹田、牧方、箕面</t>
    <rPh sb="0" eb="2">
      <t>スイタ</t>
    </rPh>
    <rPh sb="3" eb="5">
      <t>マキカタ</t>
    </rPh>
    <rPh sb="6" eb="8">
      <t>ミノオ</t>
    </rPh>
    <phoneticPr fontId="1"/>
  </si>
  <si>
    <r>
      <rPr>
        <b/>
        <sz val="9"/>
        <color rgb="FFFF0000"/>
        <rFont val="ＭＳ Ｐゴシック"/>
        <family val="3"/>
        <charset val="128"/>
      </rPr>
      <t>棚田</t>
    </r>
    <r>
      <rPr>
        <b/>
        <sz val="9"/>
        <color rgb="FF002060"/>
        <rFont val="ＭＳ Ｐゴシック"/>
        <family val="3"/>
        <charset val="128"/>
      </rPr>
      <t>：下赤坂棚田　</t>
    </r>
    <r>
      <rPr>
        <b/>
        <sz val="9"/>
        <color rgb="FFFF0000"/>
        <rFont val="ＭＳ Ｐゴシック"/>
        <family val="3"/>
        <charset val="128"/>
      </rPr>
      <t>森林浴の森</t>
    </r>
    <r>
      <rPr>
        <b/>
        <sz val="9"/>
        <color rgb="FF002060"/>
        <rFont val="ＭＳ Ｐゴシック"/>
        <family val="3"/>
        <charset val="128"/>
      </rPr>
      <t>：金剛山　</t>
    </r>
    <r>
      <rPr>
        <b/>
        <sz val="9"/>
        <color rgb="FFFF0000"/>
        <rFont val="ＭＳ Ｐゴシック"/>
        <family val="3"/>
        <charset val="128"/>
      </rPr>
      <t>名城</t>
    </r>
    <r>
      <rPr>
        <b/>
        <sz val="9"/>
        <color rgb="FF002060"/>
        <rFont val="ＭＳ Ｐゴシック"/>
        <family val="3"/>
        <charset val="128"/>
      </rPr>
      <t>：千早城　</t>
    </r>
    <r>
      <rPr>
        <b/>
        <sz val="9"/>
        <color rgb="FFFF0000"/>
        <rFont val="ＭＳ Ｐゴシック"/>
        <family val="3"/>
        <charset val="128"/>
      </rPr>
      <t>百寺、国宝</t>
    </r>
    <r>
      <rPr>
        <b/>
        <sz val="9"/>
        <color rgb="FF002060"/>
        <rFont val="ＭＳ Ｐゴシック"/>
        <family val="3"/>
        <charset val="128"/>
      </rPr>
      <t>：観心寺　</t>
    </r>
    <r>
      <rPr>
        <b/>
        <sz val="9"/>
        <color rgb="FFFF0000"/>
        <rFont val="ＭＳ Ｐゴシック"/>
        <family val="3"/>
        <charset val="128"/>
      </rPr>
      <t>国宝</t>
    </r>
    <r>
      <rPr>
        <b/>
        <sz val="9"/>
        <color rgb="FF002060"/>
        <rFont val="ＭＳ Ｐゴシック"/>
        <family val="3"/>
        <charset val="128"/>
      </rPr>
      <t xml:space="preserve">：桜井神社
</t>
    </r>
    <r>
      <rPr>
        <b/>
        <sz val="9"/>
        <color rgb="FFFF0000"/>
        <rFont val="ＭＳ Ｐゴシック"/>
        <family val="3"/>
        <charset val="128"/>
      </rPr>
      <t>道、建造物保存地区</t>
    </r>
    <r>
      <rPr>
        <b/>
        <sz val="9"/>
        <color rgb="FF002060"/>
        <rFont val="ＭＳ Ｐゴシック"/>
        <family val="3"/>
        <charset val="128"/>
      </rPr>
      <t>：市道６号寺内町　</t>
    </r>
    <r>
      <rPr>
        <b/>
        <sz val="9"/>
        <color rgb="FFFF0000"/>
        <rFont val="ＭＳ Ｐゴシック"/>
        <family val="3"/>
        <charset val="128"/>
      </rPr>
      <t>歴史風土</t>
    </r>
    <r>
      <rPr>
        <b/>
        <sz val="9"/>
        <color rgb="FF002060"/>
        <rFont val="ＭＳ Ｐゴシック"/>
        <family val="3"/>
        <charset val="128"/>
      </rPr>
      <t>：富田林市　</t>
    </r>
    <r>
      <rPr>
        <b/>
        <sz val="9"/>
        <color rgb="FFFF0000"/>
        <rFont val="ＭＳ Ｐゴシック"/>
        <family val="3"/>
        <charset val="128"/>
      </rPr>
      <t>百寺</t>
    </r>
    <r>
      <rPr>
        <b/>
        <sz val="9"/>
        <color rgb="FF002060"/>
        <rFont val="ＭＳ Ｐゴシック"/>
        <family val="3"/>
        <charset val="128"/>
      </rPr>
      <t>：弘川寺　</t>
    </r>
    <r>
      <rPr>
        <b/>
        <sz val="9"/>
        <color rgb="FFFF0000"/>
        <rFont val="ＭＳ Ｐゴシック"/>
        <family val="3"/>
        <charset val="128"/>
      </rPr>
      <t>峠</t>
    </r>
    <r>
      <rPr>
        <b/>
        <sz val="9"/>
        <color rgb="FF002060"/>
        <rFont val="ＭＳ Ｐゴシック"/>
        <family val="3"/>
        <charset val="128"/>
      </rPr>
      <t>：竹内峠　</t>
    </r>
    <r>
      <rPr>
        <b/>
        <sz val="9"/>
        <color rgb="FFFF0000"/>
        <rFont val="ＭＳ Ｐゴシック"/>
        <family val="3"/>
        <charset val="128"/>
      </rPr>
      <t>歴史の道</t>
    </r>
    <r>
      <rPr>
        <b/>
        <sz val="9"/>
        <color rgb="FF002060"/>
        <rFont val="ＭＳ Ｐゴシック"/>
        <family val="3"/>
        <charset val="128"/>
      </rPr>
      <t xml:space="preserve">：竹内街道
</t>
    </r>
    <r>
      <rPr>
        <b/>
        <sz val="9"/>
        <color rgb="FFFF0000"/>
        <rFont val="ＭＳ Ｐゴシック"/>
        <family val="3"/>
        <charset val="128"/>
      </rPr>
      <t>遊歩、都市公園、風景</t>
    </r>
    <r>
      <rPr>
        <b/>
        <sz val="9"/>
        <color rgb="FF002060"/>
        <rFont val="ＭＳ Ｐゴシック"/>
        <family val="3"/>
        <charset val="128"/>
      </rPr>
      <t>：百舌鳥古墳群エリア　</t>
    </r>
    <r>
      <rPr>
        <b/>
        <sz val="9"/>
        <color rgb="FFFF0000"/>
        <rFont val="ＭＳ Ｐゴシック"/>
        <family val="3"/>
        <charset val="128"/>
      </rPr>
      <t>歴史風土</t>
    </r>
    <r>
      <rPr>
        <b/>
        <sz val="9"/>
        <color rgb="FF002060"/>
        <rFont val="ＭＳ Ｐゴシック"/>
        <family val="3"/>
        <charset val="128"/>
      </rPr>
      <t>：堺市　</t>
    </r>
    <r>
      <rPr>
        <b/>
        <sz val="9"/>
        <color rgb="FFFF0000"/>
        <rFont val="ＭＳ Ｐゴシック"/>
        <family val="3"/>
        <charset val="128"/>
      </rPr>
      <t>道</t>
    </r>
    <r>
      <rPr>
        <b/>
        <sz val="9"/>
        <color rgb="FF002060"/>
        <rFont val="ＭＳ Ｐゴシック"/>
        <family val="3"/>
        <charset val="128"/>
      </rPr>
      <t xml:space="preserve">：フェニックス通り　
</t>
    </r>
    <r>
      <rPr>
        <b/>
        <sz val="9"/>
        <color rgb="FFFF0000"/>
        <rFont val="ＭＳ Ｐゴシック"/>
        <family val="3"/>
        <charset val="128"/>
      </rPr>
      <t>神社、国宝</t>
    </r>
    <r>
      <rPr>
        <b/>
        <sz val="9"/>
        <color rgb="FF002060"/>
        <rFont val="ＭＳ Ｐゴシック"/>
        <family val="3"/>
        <charset val="128"/>
      </rPr>
      <t>：住吉大社　</t>
    </r>
    <r>
      <rPr>
        <b/>
        <sz val="9"/>
        <color rgb="FFFF0000"/>
        <rFont val="ＭＳ Ｐゴシック"/>
        <family val="3"/>
        <charset val="128"/>
      </rPr>
      <t>百寺</t>
    </r>
    <r>
      <rPr>
        <b/>
        <sz val="9"/>
        <color rgb="FF002060"/>
        <rFont val="ＭＳ Ｐゴシック"/>
        <family val="3"/>
        <charset val="128"/>
      </rPr>
      <t>：大念佛寺</t>
    </r>
    <rPh sb="0" eb="2">
      <t>タナダ</t>
    </rPh>
    <rPh sb="9" eb="12">
      <t>シンリンヨク</t>
    </rPh>
    <rPh sb="13" eb="14">
      <t>モリ</t>
    </rPh>
    <rPh sb="19" eb="21">
      <t>メイジョウ</t>
    </rPh>
    <rPh sb="26" eb="27">
      <t>ヒャク</t>
    </rPh>
    <rPh sb="27" eb="28">
      <t>テラ</t>
    </rPh>
    <rPh sb="29" eb="31">
      <t>コクホウ</t>
    </rPh>
    <rPh sb="36" eb="38">
      <t>コクホウ</t>
    </rPh>
    <rPh sb="44" eb="45">
      <t>ミチ</t>
    </rPh>
    <rPh sb="46" eb="51">
      <t>ケンゾウブツホゾン</t>
    </rPh>
    <rPh sb="51" eb="53">
      <t>チク</t>
    </rPh>
    <rPh sb="62" eb="64">
      <t>レキシ</t>
    </rPh>
    <rPh sb="64" eb="66">
      <t>フウド</t>
    </rPh>
    <rPh sb="72" eb="73">
      <t>ヒャク</t>
    </rPh>
    <rPh sb="73" eb="74">
      <t>テラ</t>
    </rPh>
    <rPh sb="79" eb="80">
      <t>トウゲ</t>
    </rPh>
    <rPh sb="81" eb="83">
      <t>タケウチ</t>
    </rPh>
    <rPh sb="83" eb="84">
      <t>トウゲ</t>
    </rPh>
    <rPh sb="90" eb="92">
      <t>タケウチ</t>
    </rPh>
    <rPh sb="92" eb="94">
      <t>カイドウ</t>
    </rPh>
    <rPh sb="95" eb="97">
      <t>ユウホ</t>
    </rPh>
    <rPh sb="98" eb="100">
      <t>トシ</t>
    </rPh>
    <rPh sb="100" eb="102">
      <t>コウエン</t>
    </rPh>
    <rPh sb="103" eb="105">
      <t>フウケイ</t>
    </rPh>
    <rPh sb="121" eb="122">
      <t>サカイ</t>
    </rPh>
    <rPh sb="124" eb="125">
      <t>ミチ</t>
    </rPh>
    <rPh sb="136" eb="138">
      <t>ジンジャ</t>
    </rPh>
    <rPh sb="139" eb="141">
      <t>コクホウ</t>
    </rPh>
    <rPh sb="142" eb="146">
      <t>スミヨシタイシャ</t>
    </rPh>
    <rPh sb="147" eb="148">
      <t>ヒャク</t>
    </rPh>
    <rPh sb="148" eb="149">
      <t>テラ</t>
    </rPh>
    <phoneticPr fontId="1"/>
  </si>
  <si>
    <r>
      <rPr>
        <b/>
        <sz val="9"/>
        <color rgb="FFFF0000"/>
        <rFont val="ＭＳ Ｐゴシック"/>
        <family val="3"/>
        <charset val="128"/>
      </rPr>
      <t>自然、音風景、風景</t>
    </r>
    <r>
      <rPr>
        <b/>
        <sz val="9"/>
        <color rgb="FF002060"/>
        <rFont val="ＭＳ Ｐゴシック"/>
        <family val="3"/>
        <charset val="128"/>
      </rPr>
      <t>：淀川ワンド群　</t>
    </r>
    <r>
      <rPr>
        <b/>
        <sz val="9"/>
        <color rgb="FFFF0000"/>
        <rFont val="ＭＳ Ｐゴシック"/>
        <family val="3"/>
        <charset val="128"/>
      </rPr>
      <t>特別史跡</t>
    </r>
    <r>
      <rPr>
        <b/>
        <sz val="9"/>
        <color rgb="FF002060"/>
        <rFont val="ＭＳ Ｐゴシック"/>
        <family val="3"/>
        <charset val="128"/>
      </rPr>
      <t>：百済寺跡　</t>
    </r>
    <r>
      <rPr>
        <b/>
        <sz val="9"/>
        <color rgb="FFFF0000"/>
        <rFont val="ＭＳ Ｐゴシック"/>
        <family val="3"/>
        <charset val="128"/>
      </rPr>
      <t>峠</t>
    </r>
    <r>
      <rPr>
        <b/>
        <sz val="9"/>
        <color rgb="FF002060"/>
        <rFont val="ＭＳ Ｐゴシック"/>
        <family val="3"/>
        <charset val="128"/>
      </rPr>
      <t>：洞ヶ峠　</t>
    </r>
    <r>
      <rPr>
        <b/>
        <sz val="9"/>
        <color rgb="FFFF0000"/>
        <rFont val="ＭＳ Ｐゴシック"/>
        <family val="3"/>
        <charset val="128"/>
      </rPr>
      <t>名水</t>
    </r>
    <r>
      <rPr>
        <b/>
        <sz val="9"/>
        <color rgb="FF002060"/>
        <rFont val="ＭＳ Ｐゴシック"/>
        <family val="3"/>
        <charset val="128"/>
      </rPr>
      <t>：離宮の水　</t>
    </r>
    <r>
      <rPr>
        <b/>
        <sz val="9"/>
        <color rgb="FFFF0000"/>
        <rFont val="ＭＳ Ｐゴシック"/>
        <family val="3"/>
        <charset val="128"/>
      </rPr>
      <t>渓谷</t>
    </r>
    <r>
      <rPr>
        <b/>
        <sz val="9"/>
        <color rgb="FF002060"/>
        <rFont val="ＭＳ Ｐゴシック"/>
        <family val="3"/>
        <charset val="128"/>
      </rPr>
      <t xml:space="preserve">：摂津峡
</t>
    </r>
    <r>
      <rPr>
        <b/>
        <sz val="9"/>
        <color rgb="FFFF0000"/>
        <rFont val="ＭＳ Ｐゴシック"/>
        <family val="3"/>
        <charset val="128"/>
      </rPr>
      <t>自然</t>
    </r>
    <r>
      <rPr>
        <b/>
        <sz val="9"/>
        <color rgb="FF002060"/>
        <rFont val="ＭＳ Ｐゴシック"/>
        <family val="3"/>
        <charset val="128"/>
      </rPr>
      <t>：千里丘陵竹林　</t>
    </r>
    <r>
      <rPr>
        <b/>
        <sz val="9"/>
        <color rgb="FFFF0000"/>
        <rFont val="ＭＳ Ｐゴシック"/>
        <family val="3"/>
        <charset val="128"/>
      </rPr>
      <t>滝、森林浴の森、日本百景、名勝</t>
    </r>
    <r>
      <rPr>
        <b/>
        <sz val="9"/>
        <color rgb="FF002060"/>
        <rFont val="ＭＳ Ｐゴシック"/>
        <family val="3"/>
        <charset val="128"/>
      </rPr>
      <t>：箕面の滝　</t>
    </r>
    <r>
      <rPr>
        <b/>
        <sz val="9"/>
        <color rgb="FFFF0000"/>
        <rFont val="ＭＳ Ｐゴシック"/>
        <family val="3"/>
        <charset val="128"/>
      </rPr>
      <t>都市公園</t>
    </r>
    <r>
      <rPr>
        <b/>
        <sz val="9"/>
        <color rgb="FF002060"/>
        <rFont val="ＭＳ Ｐゴシック"/>
        <family val="3"/>
        <charset val="128"/>
      </rPr>
      <t xml:space="preserve">：服部緑地　
</t>
    </r>
    <r>
      <rPr>
        <b/>
        <sz val="9"/>
        <color rgb="FFFF0000"/>
        <rFont val="ＭＳ Ｐゴシック"/>
        <family val="3"/>
        <charset val="128"/>
      </rPr>
      <t>桜名所</t>
    </r>
    <r>
      <rPr>
        <b/>
        <sz val="9"/>
        <color rgb="FF002060"/>
        <rFont val="ＭＳ Ｐゴシック"/>
        <family val="3"/>
        <charset val="128"/>
      </rPr>
      <t>：万博記念公園</t>
    </r>
    <rPh sb="0" eb="2">
      <t>シゼン</t>
    </rPh>
    <rPh sb="3" eb="4">
      <t>オト</t>
    </rPh>
    <rPh sb="4" eb="6">
      <t>フウケイ</t>
    </rPh>
    <rPh sb="7" eb="9">
      <t>フウケイ</t>
    </rPh>
    <rPh sb="17" eb="19">
      <t>トクベツ</t>
    </rPh>
    <rPh sb="19" eb="21">
      <t>シセキ</t>
    </rPh>
    <rPh sb="22" eb="24">
      <t>クダラ</t>
    </rPh>
    <rPh sb="24" eb="25">
      <t>ジ</t>
    </rPh>
    <rPh sb="25" eb="26">
      <t>アト</t>
    </rPh>
    <rPh sb="27" eb="28">
      <t>トウゲ</t>
    </rPh>
    <rPh sb="33" eb="35">
      <t>メイスイ</t>
    </rPh>
    <rPh sb="36" eb="38">
      <t>リキュウ</t>
    </rPh>
    <rPh sb="39" eb="40">
      <t>ミズ</t>
    </rPh>
    <rPh sb="41" eb="43">
      <t>ケイコク</t>
    </rPh>
    <rPh sb="48" eb="50">
      <t>シゼン</t>
    </rPh>
    <rPh sb="58" eb="59">
      <t>タキ</t>
    </rPh>
    <rPh sb="60" eb="63">
      <t>シンリンヨク</t>
    </rPh>
    <rPh sb="64" eb="65">
      <t>モリ</t>
    </rPh>
    <rPh sb="66" eb="70">
      <t>ニホンヒャッケイ</t>
    </rPh>
    <rPh sb="71" eb="73">
      <t>メイショウ</t>
    </rPh>
    <rPh sb="79" eb="81">
      <t>トシ</t>
    </rPh>
    <rPh sb="81" eb="83">
      <t>コウエン</t>
    </rPh>
    <rPh sb="84" eb="88">
      <t>ハットリリョクチ</t>
    </rPh>
    <rPh sb="90" eb="91">
      <t>サクラ</t>
    </rPh>
    <rPh sb="91" eb="93">
      <t>メイショ</t>
    </rPh>
    <rPh sb="94" eb="100">
      <t>バンパクキネンコウエン</t>
    </rPh>
    <phoneticPr fontId="1"/>
  </si>
  <si>
    <t>千早赤阪、堺、富田林</t>
    <rPh sb="5" eb="6">
      <t>サカイ</t>
    </rPh>
    <phoneticPr fontId="1"/>
  </si>
  <si>
    <t>泉大津、岸和田、貝塚</t>
    <rPh sb="0" eb="3">
      <t>イズミオオツ</t>
    </rPh>
    <rPh sb="4" eb="7">
      <t>キシワダ</t>
    </rPh>
    <phoneticPr fontId="1"/>
  </si>
  <si>
    <t>大阪市内</t>
    <rPh sb="0" eb="2">
      <t>オオサカ</t>
    </rPh>
    <rPh sb="2" eb="4">
      <t>シナイ</t>
    </rPh>
    <phoneticPr fontId="1"/>
  </si>
  <si>
    <r>
      <rPr>
        <b/>
        <sz val="9"/>
        <color rgb="FFFF0000"/>
        <rFont val="ＭＳ Ｐゴシック"/>
        <family val="3"/>
        <charset val="128"/>
      </rPr>
      <t>神社、絶景</t>
    </r>
    <r>
      <rPr>
        <b/>
        <sz val="9"/>
        <color rgb="FF002060"/>
        <rFont val="ＭＳ Ｐゴシック"/>
        <family val="3"/>
        <charset val="128"/>
      </rPr>
      <t>：天満宮　</t>
    </r>
    <r>
      <rPr>
        <b/>
        <sz val="9"/>
        <color rgb="FFFF0000"/>
        <rFont val="ＭＳ Ｐゴシック"/>
        <family val="3"/>
        <charset val="128"/>
      </rPr>
      <t>都市公園、平成百景</t>
    </r>
    <r>
      <rPr>
        <b/>
        <sz val="9"/>
        <color rgb="FF002060"/>
        <rFont val="ＭＳ Ｐゴシック"/>
        <family val="3"/>
        <charset val="128"/>
      </rPr>
      <t>：中之島公園　</t>
    </r>
    <r>
      <rPr>
        <b/>
        <sz val="9"/>
        <color rgb="FFFF0000"/>
        <rFont val="ＭＳ Ｐゴシック"/>
        <family val="3"/>
        <charset val="128"/>
      </rPr>
      <t>桜名所</t>
    </r>
    <r>
      <rPr>
        <b/>
        <sz val="9"/>
        <color rgb="FF002060"/>
        <rFont val="ＭＳ Ｐゴシック"/>
        <family val="3"/>
        <charset val="128"/>
      </rPr>
      <t>：造幣局　</t>
    </r>
    <r>
      <rPr>
        <b/>
        <sz val="9"/>
        <color rgb="FFFF0000"/>
        <rFont val="ＭＳ Ｐゴシック"/>
        <family val="3"/>
        <charset val="128"/>
      </rPr>
      <t>歴史風土</t>
    </r>
    <r>
      <rPr>
        <b/>
        <sz val="9"/>
        <color rgb="FF002060"/>
        <rFont val="ＭＳ Ｐゴシック"/>
        <family val="3"/>
        <charset val="128"/>
      </rPr>
      <t xml:space="preserve">：大阪市
</t>
    </r>
    <r>
      <rPr>
        <b/>
        <sz val="9"/>
        <color rgb="FFFF0000"/>
        <rFont val="ＭＳ Ｐゴシック"/>
        <family val="3"/>
        <charset val="128"/>
      </rPr>
      <t>名城、桜名所、都市公園、２１世紀風景、平成百景、特別史跡</t>
    </r>
    <r>
      <rPr>
        <b/>
        <sz val="9"/>
        <color rgb="FF002060"/>
        <rFont val="ＭＳ Ｐゴシック"/>
        <family val="3"/>
        <charset val="128"/>
      </rPr>
      <t>：大阪城　</t>
    </r>
    <r>
      <rPr>
        <b/>
        <sz val="9"/>
        <color rgb="FFFF0000"/>
        <rFont val="ＭＳ Ｐゴシック"/>
        <family val="3"/>
        <charset val="128"/>
      </rPr>
      <t>かおり風景</t>
    </r>
    <r>
      <rPr>
        <b/>
        <sz val="9"/>
        <color rgb="FF002060"/>
        <rFont val="ＭＳ Ｐゴシック"/>
        <family val="3"/>
        <charset val="128"/>
      </rPr>
      <t xml:space="preserve">：鶴橋駅周辺
</t>
    </r>
    <r>
      <rPr>
        <b/>
        <sz val="9"/>
        <color rgb="FFFF0000"/>
        <rFont val="ＭＳ Ｐゴシック"/>
        <family val="3"/>
        <charset val="128"/>
      </rPr>
      <t>百寺、夕日</t>
    </r>
    <r>
      <rPr>
        <b/>
        <sz val="9"/>
        <color rgb="FF002060"/>
        <rFont val="ＭＳ Ｐゴシック"/>
        <family val="3"/>
        <charset val="128"/>
      </rPr>
      <t>：四天王寺　</t>
    </r>
    <r>
      <rPr>
        <b/>
        <sz val="9"/>
        <color rgb="FFFF0000"/>
        <rFont val="ＭＳ Ｐゴシック"/>
        <family val="3"/>
        <charset val="128"/>
      </rPr>
      <t>遊歩</t>
    </r>
    <r>
      <rPr>
        <b/>
        <sz val="9"/>
        <color rgb="FF002060"/>
        <rFont val="ＭＳ Ｐゴシック"/>
        <family val="3"/>
        <charset val="128"/>
      </rPr>
      <t>：上町台地北　</t>
    </r>
    <r>
      <rPr>
        <b/>
        <sz val="9"/>
        <color rgb="FFFF0000"/>
        <rFont val="ＭＳ Ｐゴシック"/>
        <family val="3"/>
        <charset val="128"/>
      </rPr>
      <t>平成百景</t>
    </r>
    <r>
      <rPr>
        <b/>
        <sz val="9"/>
        <color rgb="FF002060"/>
        <rFont val="ＭＳ Ｐゴシック"/>
        <family val="3"/>
        <charset val="128"/>
      </rPr>
      <t>：通天閣　</t>
    </r>
    <r>
      <rPr>
        <b/>
        <sz val="9"/>
        <color rgb="FFFF0000"/>
        <rFont val="ＭＳ Ｐゴシック"/>
        <family val="3"/>
        <charset val="128"/>
      </rPr>
      <t>夕日、夜景</t>
    </r>
    <r>
      <rPr>
        <b/>
        <sz val="9"/>
        <color rgb="FF002060"/>
        <rFont val="ＭＳ Ｐゴシック"/>
        <family val="3"/>
        <charset val="128"/>
      </rPr>
      <t>：大阪市北区　</t>
    </r>
    <r>
      <rPr>
        <b/>
        <sz val="9"/>
        <color rgb="FFFF0000"/>
        <rFont val="ＭＳ Ｐゴシック"/>
        <family val="3"/>
        <charset val="128"/>
      </rPr>
      <t>道</t>
    </r>
    <r>
      <rPr>
        <b/>
        <sz val="9"/>
        <color rgb="FF002060"/>
        <rFont val="ＭＳ Ｐゴシック"/>
        <family val="3"/>
        <charset val="128"/>
      </rPr>
      <t xml:space="preserve">：御堂筋
</t>
    </r>
    <r>
      <rPr>
        <b/>
        <sz val="9"/>
        <color rgb="FFFF0000"/>
        <rFont val="ＭＳ Ｐゴシック"/>
        <family val="3"/>
        <charset val="128"/>
      </rPr>
      <t>かおり風景</t>
    </r>
    <r>
      <rPr>
        <b/>
        <sz val="9"/>
        <color rgb="FF002060"/>
        <rFont val="ＭＳ Ｐゴシック"/>
        <family val="3"/>
        <charset val="128"/>
      </rPr>
      <t>：法善寺の線香　</t>
    </r>
    <rPh sb="0" eb="2">
      <t>ジンジャ</t>
    </rPh>
    <rPh sb="3" eb="5">
      <t>ゼッケイ</t>
    </rPh>
    <rPh sb="10" eb="12">
      <t>トシ</t>
    </rPh>
    <rPh sb="12" eb="14">
      <t>コウエン</t>
    </rPh>
    <rPh sb="15" eb="17">
      <t>ヘイセイ</t>
    </rPh>
    <rPh sb="17" eb="19">
      <t>ヒャッケイ</t>
    </rPh>
    <rPh sb="26" eb="27">
      <t>サクラ</t>
    </rPh>
    <rPh sb="27" eb="29">
      <t>メイショ</t>
    </rPh>
    <rPh sb="34" eb="36">
      <t>レキシ</t>
    </rPh>
    <rPh sb="36" eb="38">
      <t>フウド</t>
    </rPh>
    <rPh sb="39" eb="42">
      <t>オオサカシ</t>
    </rPh>
    <rPh sb="43" eb="45">
      <t>メイジョウ</t>
    </rPh>
    <rPh sb="46" eb="47">
      <t>サクラ</t>
    </rPh>
    <rPh sb="47" eb="49">
      <t>メイショ</t>
    </rPh>
    <rPh sb="50" eb="52">
      <t>トシ</t>
    </rPh>
    <rPh sb="52" eb="54">
      <t>コウエン</t>
    </rPh>
    <rPh sb="57" eb="59">
      <t>セイキ</t>
    </rPh>
    <rPh sb="59" eb="61">
      <t>フウケイ</t>
    </rPh>
    <rPh sb="62" eb="66">
      <t>ヘイセイヒャッケイ</t>
    </rPh>
    <rPh sb="67" eb="69">
      <t>トクベツ</t>
    </rPh>
    <rPh sb="69" eb="71">
      <t>シセキ</t>
    </rPh>
    <rPh sb="72" eb="75">
      <t>オオサカジョウ</t>
    </rPh>
    <rPh sb="79" eb="81">
      <t>フウケイ</t>
    </rPh>
    <rPh sb="88" eb="89">
      <t>ヒャク</t>
    </rPh>
    <rPh sb="89" eb="90">
      <t>テラ</t>
    </rPh>
    <rPh sb="91" eb="93">
      <t>ユウヒ</t>
    </rPh>
    <rPh sb="94" eb="98">
      <t>シテンノウジ</t>
    </rPh>
    <rPh sb="99" eb="101">
      <t>ユウホ</t>
    </rPh>
    <rPh sb="108" eb="110">
      <t>ヘイセイ</t>
    </rPh>
    <rPh sb="110" eb="112">
      <t>ヒャッケイ</t>
    </rPh>
    <rPh sb="117" eb="119">
      <t>ユウヒ</t>
    </rPh>
    <rPh sb="120" eb="122">
      <t>ヤケイ</t>
    </rPh>
    <rPh sb="129" eb="130">
      <t>ミチ</t>
    </rPh>
    <rPh sb="131" eb="134">
      <t>ミドウスジ</t>
    </rPh>
    <rPh sb="138" eb="140">
      <t>フウケイ</t>
    </rPh>
    <phoneticPr fontId="1"/>
  </si>
  <si>
    <t>八尾、東大阪</t>
    <rPh sb="3" eb="6">
      <t>ヒガシオオサカ</t>
    </rPh>
    <phoneticPr fontId="1"/>
  </si>
  <si>
    <r>
      <rPr>
        <b/>
        <sz val="9"/>
        <color rgb="FFFF0000"/>
        <rFont val="ＭＳ Ｐゴシック"/>
        <family val="3"/>
        <charset val="128"/>
      </rPr>
      <t>音風景</t>
    </r>
    <r>
      <rPr>
        <b/>
        <sz val="9"/>
        <color rgb="FF002060"/>
        <rFont val="ＭＳ Ｐゴシック"/>
        <family val="3"/>
        <charset val="128"/>
      </rPr>
      <t>：常光寺境内河内音頭　</t>
    </r>
    <r>
      <rPr>
        <b/>
        <sz val="9"/>
        <color rgb="FFFF0000"/>
        <rFont val="ＭＳ Ｐゴシック"/>
        <family val="3"/>
        <charset val="128"/>
      </rPr>
      <t>夜景</t>
    </r>
    <r>
      <rPr>
        <b/>
        <sz val="9"/>
        <color rgb="FF002060"/>
        <rFont val="ＭＳ Ｐゴシック"/>
        <family val="3"/>
        <charset val="128"/>
      </rPr>
      <t>：東大阪市総合庁舎　</t>
    </r>
    <r>
      <rPr>
        <b/>
        <sz val="9"/>
        <color rgb="FFFF0000"/>
        <rFont val="ＭＳ Ｐゴシック"/>
        <family val="3"/>
        <charset val="128"/>
      </rPr>
      <t>神社、かおり風景</t>
    </r>
    <r>
      <rPr>
        <b/>
        <sz val="9"/>
        <color rgb="FF002060"/>
        <rFont val="ＭＳ Ｐゴシック"/>
        <family val="3"/>
        <charset val="128"/>
      </rPr>
      <t xml:space="preserve">：枚岡神社
</t>
    </r>
    <r>
      <rPr>
        <b/>
        <sz val="9"/>
        <color rgb="FFFF0000"/>
        <rFont val="ＭＳ Ｐゴシック"/>
        <family val="3"/>
        <charset val="128"/>
      </rPr>
      <t>夜景</t>
    </r>
    <r>
      <rPr>
        <b/>
        <sz val="9"/>
        <color rgb="FF002060"/>
        <rFont val="ＭＳ Ｐゴシック"/>
        <family val="3"/>
        <charset val="128"/>
      </rPr>
      <t>：生駒スカイライン　</t>
    </r>
    <r>
      <rPr>
        <b/>
        <sz val="9"/>
        <color rgb="FFFF0000"/>
        <rFont val="ＭＳ Ｐゴシック"/>
        <family val="3"/>
        <charset val="128"/>
      </rPr>
      <t>観光地</t>
    </r>
    <r>
      <rPr>
        <b/>
        <sz val="9"/>
        <color rgb="FF002060"/>
        <rFont val="ＭＳ Ｐゴシック"/>
        <family val="3"/>
        <charset val="128"/>
      </rPr>
      <t>：生駒山</t>
    </r>
    <rPh sb="0" eb="1">
      <t>オト</t>
    </rPh>
    <rPh sb="14" eb="16">
      <t>ヤケイ</t>
    </rPh>
    <rPh sb="26" eb="28">
      <t>ジンジャ</t>
    </rPh>
    <rPh sb="32" eb="34">
      <t>フウケイ</t>
    </rPh>
    <rPh sb="40" eb="42">
      <t>ヤケイ</t>
    </rPh>
    <rPh sb="52" eb="55">
      <t>カンコウチ</t>
    </rPh>
    <phoneticPr fontId="1"/>
  </si>
  <si>
    <t>兵庫県</t>
    <rPh sb="0" eb="3">
      <t>ヒョウゴケン</t>
    </rPh>
    <phoneticPr fontId="1"/>
  </si>
  <si>
    <t>西宮、神戸市内</t>
    <rPh sb="0" eb="2">
      <t>ニシノミヤ</t>
    </rPh>
    <rPh sb="3" eb="7">
      <t>コウベシナイ</t>
    </rPh>
    <phoneticPr fontId="1"/>
  </si>
  <si>
    <r>
      <rPr>
        <b/>
        <sz val="9"/>
        <color rgb="FFFF0000"/>
        <rFont val="ＭＳ Ｐゴシック"/>
        <family val="3"/>
        <charset val="128"/>
      </rPr>
      <t>道</t>
    </r>
    <r>
      <rPr>
        <b/>
        <sz val="9"/>
        <color rgb="FF002060"/>
        <rFont val="ＭＳ Ｐゴシック"/>
        <family val="3"/>
        <charset val="128"/>
      </rPr>
      <t>：尼崎市橘通り　</t>
    </r>
    <r>
      <rPr>
        <b/>
        <sz val="9"/>
        <color rgb="FFFF0000"/>
        <rFont val="ＭＳ Ｐゴシック"/>
        <family val="3"/>
        <charset val="128"/>
      </rPr>
      <t>名水</t>
    </r>
    <r>
      <rPr>
        <b/>
        <sz val="9"/>
        <color rgb="FF002060"/>
        <rFont val="ＭＳ Ｐゴシック"/>
        <family val="3"/>
        <charset val="128"/>
      </rPr>
      <t>：宮水　</t>
    </r>
    <r>
      <rPr>
        <b/>
        <sz val="9"/>
        <color rgb="FFFF0000"/>
        <rFont val="ＭＳ Ｐゴシック"/>
        <family val="3"/>
        <charset val="128"/>
      </rPr>
      <t>神社</t>
    </r>
    <r>
      <rPr>
        <b/>
        <sz val="9"/>
        <color rgb="FF002060"/>
        <rFont val="ＭＳ Ｐゴシック"/>
        <family val="3"/>
        <charset val="128"/>
      </rPr>
      <t>：西宮神社　</t>
    </r>
    <r>
      <rPr>
        <b/>
        <sz val="9"/>
        <color rgb="FFFF0000"/>
        <rFont val="ＭＳ Ｐゴシック"/>
        <family val="3"/>
        <charset val="128"/>
      </rPr>
      <t>桜名所</t>
    </r>
    <r>
      <rPr>
        <b/>
        <sz val="9"/>
        <color rgb="FF002060"/>
        <rFont val="ＭＳ Ｐゴシック"/>
        <family val="3"/>
        <charset val="128"/>
      </rPr>
      <t>：夙川公園　</t>
    </r>
    <r>
      <rPr>
        <b/>
        <sz val="9"/>
        <color rgb="FFFF0000"/>
        <rFont val="ＭＳ Ｐゴシック"/>
        <family val="3"/>
        <charset val="128"/>
      </rPr>
      <t>かおり風景</t>
    </r>
    <r>
      <rPr>
        <b/>
        <sz val="9"/>
        <color rgb="FF002060"/>
        <rFont val="ＭＳ Ｐゴシック"/>
        <family val="3"/>
        <charset val="128"/>
      </rPr>
      <t xml:space="preserve">：灘五郷の酒づくり
</t>
    </r>
    <r>
      <rPr>
        <b/>
        <sz val="9"/>
        <color rgb="FFFF0000"/>
        <rFont val="ＭＳ Ｐゴシック"/>
        <family val="3"/>
        <charset val="128"/>
      </rPr>
      <t>観光地</t>
    </r>
    <r>
      <rPr>
        <b/>
        <sz val="9"/>
        <color rgb="FF002060"/>
        <rFont val="ＭＳ Ｐゴシック"/>
        <family val="3"/>
        <charset val="128"/>
      </rPr>
      <t>：神戸　</t>
    </r>
    <r>
      <rPr>
        <b/>
        <sz val="9"/>
        <color rgb="FFFF0000"/>
        <rFont val="ＭＳ Ｐゴシック"/>
        <family val="3"/>
        <charset val="128"/>
      </rPr>
      <t>２１世紀風景</t>
    </r>
    <r>
      <rPr>
        <b/>
        <sz val="9"/>
        <color rgb="FF002060"/>
        <rFont val="ＭＳ Ｐゴシック"/>
        <family val="3"/>
        <charset val="128"/>
      </rPr>
      <t>：神戸の夜景　</t>
    </r>
    <r>
      <rPr>
        <b/>
        <sz val="9"/>
        <color rgb="FFFF0000"/>
        <rFont val="ＭＳ Ｐゴシック"/>
        <family val="3"/>
        <charset val="128"/>
      </rPr>
      <t>神社</t>
    </r>
    <r>
      <rPr>
        <b/>
        <sz val="9"/>
        <color rgb="FF002060"/>
        <rFont val="ＭＳ Ｐゴシック"/>
        <family val="3"/>
        <charset val="128"/>
      </rPr>
      <t>：湊川神社　</t>
    </r>
    <r>
      <rPr>
        <b/>
        <sz val="9"/>
        <color rgb="FFFF0000"/>
        <rFont val="ＭＳ Ｐゴシック"/>
        <family val="3"/>
        <charset val="128"/>
      </rPr>
      <t>遊歩</t>
    </r>
    <r>
      <rPr>
        <b/>
        <sz val="9"/>
        <color rgb="FF002060"/>
        <rFont val="ＭＳ Ｐゴシック"/>
        <family val="3"/>
        <charset val="128"/>
      </rPr>
      <t xml:space="preserve">：旧居留地と花回廊　
</t>
    </r>
    <r>
      <rPr>
        <b/>
        <sz val="9"/>
        <color rgb="FFFF0000"/>
        <rFont val="ＭＳ Ｐゴシック"/>
        <family val="3"/>
        <charset val="128"/>
      </rPr>
      <t>平成百景</t>
    </r>
    <r>
      <rPr>
        <b/>
        <sz val="9"/>
        <color rgb="FF002060"/>
        <rFont val="ＭＳ Ｐゴシック"/>
        <family val="3"/>
        <charset val="128"/>
      </rPr>
      <t>：神戸ルミナリエ</t>
    </r>
    <r>
      <rPr>
        <b/>
        <sz val="9"/>
        <color rgb="FFFF0000"/>
        <rFont val="ＭＳ Ｐゴシック"/>
        <family val="3"/>
        <charset val="128"/>
      </rPr>
      <t>　神社</t>
    </r>
    <r>
      <rPr>
        <b/>
        <sz val="9"/>
        <color rgb="FF002060"/>
        <rFont val="ＭＳ Ｐゴシック"/>
        <family val="3"/>
        <charset val="128"/>
      </rPr>
      <t>：生田神社</t>
    </r>
    <rPh sb="0" eb="1">
      <t>ミチ</t>
    </rPh>
    <rPh sb="9" eb="11">
      <t>メイスイ</t>
    </rPh>
    <rPh sb="15" eb="17">
      <t>ジンジャ</t>
    </rPh>
    <rPh sb="23" eb="24">
      <t>サクラ</t>
    </rPh>
    <rPh sb="24" eb="26">
      <t>メイショ</t>
    </rPh>
    <rPh sb="35" eb="37">
      <t>フウケイ</t>
    </rPh>
    <rPh sb="47" eb="50">
      <t>カンコウチ</t>
    </rPh>
    <rPh sb="51" eb="53">
      <t>コウベ</t>
    </rPh>
    <rPh sb="56" eb="58">
      <t>セイキ</t>
    </rPh>
    <rPh sb="58" eb="60">
      <t>フウケイ</t>
    </rPh>
    <rPh sb="67" eb="69">
      <t>ジンジャ</t>
    </rPh>
    <rPh sb="75" eb="77">
      <t>ユウホ</t>
    </rPh>
    <rPh sb="88" eb="92">
      <t>ヘイセイヒャッケイ</t>
    </rPh>
    <rPh sb="101" eb="103">
      <t>ジンジャ</t>
    </rPh>
    <phoneticPr fontId="1"/>
  </si>
  <si>
    <t>池田、能勢</t>
    <rPh sb="0" eb="2">
      <t>イケダ</t>
    </rPh>
    <rPh sb="3" eb="5">
      <t>ノセ</t>
    </rPh>
    <phoneticPr fontId="1"/>
  </si>
  <si>
    <t>篠山</t>
  </si>
  <si>
    <r>
      <rPr>
        <b/>
        <sz val="9"/>
        <color rgb="FFFF0000"/>
        <rFont val="ＭＳ Ｐゴシック"/>
        <family val="3"/>
        <charset val="128"/>
      </rPr>
      <t>夜景</t>
    </r>
    <r>
      <rPr>
        <b/>
        <sz val="9"/>
        <color rgb="FF002060"/>
        <rFont val="ＭＳ Ｐゴシック"/>
        <family val="3"/>
        <charset val="128"/>
      </rPr>
      <t>：五月山　</t>
    </r>
    <r>
      <rPr>
        <b/>
        <sz val="9"/>
        <color rgb="FFFF0000"/>
        <rFont val="ＭＳ Ｐゴシック"/>
        <family val="3"/>
        <charset val="128"/>
      </rPr>
      <t>都市公園</t>
    </r>
    <r>
      <rPr>
        <b/>
        <sz val="9"/>
        <color rgb="FF002060"/>
        <rFont val="ＭＳ Ｐゴシック"/>
        <family val="3"/>
        <charset val="128"/>
      </rPr>
      <t>：五月山緑地　</t>
    </r>
    <r>
      <rPr>
        <b/>
        <sz val="9"/>
        <color rgb="FFFF0000"/>
        <rFont val="ＭＳ Ｐゴシック"/>
        <family val="3"/>
        <charset val="128"/>
      </rPr>
      <t>夕日</t>
    </r>
    <r>
      <rPr>
        <b/>
        <sz val="9"/>
        <color rgb="FF002060"/>
        <rFont val="ＭＳ Ｐゴシック"/>
        <family val="3"/>
        <charset val="128"/>
      </rPr>
      <t>：とよの能勢　</t>
    </r>
    <r>
      <rPr>
        <b/>
        <sz val="9"/>
        <color rgb="FFFF0000"/>
        <rFont val="ＭＳ Ｐゴシック"/>
        <family val="3"/>
        <charset val="128"/>
      </rPr>
      <t>名木</t>
    </r>
    <r>
      <rPr>
        <b/>
        <sz val="9"/>
        <color rgb="FF002060"/>
        <rFont val="ＭＳ Ｐゴシック"/>
        <family val="3"/>
        <charset val="128"/>
      </rPr>
      <t>：野間の大ケヤキ　</t>
    </r>
    <r>
      <rPr>
        <b/>
        <sz val="9"/>
        <color rgb="FFFF0000"/>
        <rFont val="ＭＳ Ｐゴシック"/>
        <family val="3"/>
        <charset val="128"/>
      </rPr>
      <t>むら景観</t>
    </r>
    <r>
      <rPr>
        <b/>
        <sz val="9"/>
        <color rgb="FF002060"/>
        <rFont val="ＭＳ Ｐゴシック"/>
        <family val="3"/>
        <charset val="128"/>
      </rPr>
      <t xml:space="preserve">：能勢町（大里）
</t>
    </r>
    <r>
      <rPr>
        <b/>
        <sz val="9"/>
        <color rgb="FFFF0000"/>
        <rFont val="ＭＳ Ｐゴシック"/>
        <family val="3"/>
        <charset val="128"/>
      </rPr>
      <t>棚田</t>
    </r>
    <r>
      <rPr>
        <b/>
        <sz val="9"/>
        <color rgb="FF002060"/>
        <rFont val="ＭＳ Ｐゴシック"/>
        <family val="3"/>
        <charset val="128"/>
      </rPr>
      <t>：長谷棚田　</t>
    </r>
    <rPh sb="0" eb="2">
      <t>ヤケイ</t>
    </rPh>
    <rPh sb="7" eb="9">
      <t>トシ</t>
    </rPh>
    <rPh sb="9" eb="11">
      <t>コウエン</t>
    </rPh>
    <rPh sb="18" eb="20">
      <t>ユウヒ</t>
    </rPh>
    <rPh sb="27" eb="29">
      <t>メイボク</t>
    </rPh>
    <rPh sb="40" eb="42">
      <t>ケイカン</t>
    </rPh>
    <rPh sb="51" eb="53">
      <t>タナダ</t>
    </rPh>
    <phoneticPr fontId="1"/>
  </si>
  <si>
    <r>
      <rPr>
        <b/>
        <sz val="9"/>
        <color rgb="FFFF0000"/>
        <rFont val="ＭＳ Ｐゴシック"/>
        <family val="3"/>
        <charset val="128"/>
      </rPr>
      <t>建造物保存地区</t>
    </r>
    <r>
      <rPr>
        <b/>
        <sz val="9"/>
        <color rgb="FF002060"/>
        <rFont val="ＭＳ Ｐゴシック"/>
        <family val="3"/>
        <charset val="128"/>
      </rPr>
      <t>：篠山市宿場町　</t>
    </r>
    <r>
      <rPr>
        <b/>
        <sz val="9"/>
        <color rgb="FFFF0000"/>
        <rFont val="ＭＳ Ｐゴシック"/>
        <family val="3"/>
        <charset val="128"/>
      </rPr>
      <t>名木</t>
    </r>
    <r>
      <rPr>
        <b/>
        <sz val="9"/>
        <color rgb="FF002060"/>
        <rFont val="ＭＳ Ｐゴシック"/>
        <family val="3"/>
        <charset val="128"/>
      </rPr>
      <t>：藤坂の大カツラ　</t>
    </r>
    <r>
      <rPr>
        <b/>
        <sz val="9"/>
        <color rgb="FFFF0000"/>
        <rFont val="ＭＳ Ｐゴシック"/>
        <family val="3"/>
        <charset val="128"/>
      </rPr>
      <t>名城</t>
    </r>
    <r>
      <rPr>
        <b/>
        <sz val="9"/>
        <color rgb="FF002060"/>
        <rFont val="ＭＳ Ｐゴシック"/>
        <family val="3"/>
        <charset val="128"/>
      </rPr>
      <t>：篠山城　</t>
    </r>
    <r>
      <rPr>
        <b/>
        <sz val="9"/>
        <color rgb="FFFF0000"/>
        <rFont val="ＭＳ Ｐゴシック"/>
        <family val="3"/>
        <charset val="128"/>
      </rPr>
      <t>建造物保存地区</t>
    </r>
    <r>
      <rPr>
        <b/>
        <sz val="9"/>
        <color rgb="FF002060"/>
        <rFont val="ＭＳ Ｐゴシック"/>
        <family val="3"/>
        <charset val="128"/>
      </rPr>
      <t>：篠山市城下町</t>
    </r>
    <rPh sb="15" eb="17">
      <t>メイボク</t>
    </rPh>
    <rPh sb="26" eb="28">
      <t>メイジョウ</t>
    </rPh>
    <rPh sb="44" eb="46">
      <t>ジョウカ</t>
    </rPh>
    <phoneticPr fontId="1"/>
  </si>
  <si>
    <t>六甲</t>
    <rPh sb="0" eb="2">
      <t>ロッコウ</t>
    </rPh>
    <phoneticPr fontId="1"/>
  </si>
  <si>
    <t>赤穂、姫路</t>
    <rPh sb="0" eb="2">
      <t>アコウ</t>
    </rPh>
    <rPh sb="3" eb="5">
      <t>ヒメジ</t>
    </rPh>
    <phoneticPr fontId="1"/>
  </si>
  <si>
    <r>
      <rPr>
        <b/>
        <sz val="9"/>
        <color rgb="FFFF0000"/>
        <rFont val="ＭＳ Ｐゴシック"/>
        <family val="3"/>
        <charset val="128"/>
      </rPr>
      <t>日本百景、夕日</t>
    </r>
    <r>
      <rPr>
        <b/>
        <sz val="9"/>
        <color rgb="FF002060"/>
        <rFont val="ＭＳ Ｐゴシック"/>
        <family val="3"/>
        <charset val="128"/>
      </rPr>
      <t>：赤穂御崎　</t>
    </r>
    <r>
      <rPr>
        <b/>
        <sz val="9"/>
        <color rgb="FFFF0000"/>
        <rFont val="ＭＳ Ｐゴシック"/>
        <family val="3"/>
        <charset val="128"/>
      </rPr>
      <t>名城</t>
    </r>
    <r>
      <rPr>
        <b/>
        <sz val="9"/>
        <color rgb="FF002060"/>
        <rFont val="ＭＳ Ｐゴシック"/>
        <family val="3"/>
        <charset val="128"/>
      </rPr>
      <t>：赤穂城　</t>
    </r>
    <r>
      <rPr>
        <b/>
        <sz val="9"/>
        <color rgb="FFFF0000"/>
        <rFont val="ＭＳ Ｐゴシック"/>
        <family val="3"/>
        <charset val="128"/>
      </rPr>
      <t>道</t>
    </r>
    <r>
      <rPr>
        <b/>
        <sz val="9"/>
        <color rgb="FF002060"/>
        <rFont val="ＭＳ Ｐゴシック"/>
        <family val="3"/>
        <charset val="128"/>
      </rPr>
      <t xml:space="preserve">：大手前通り
</t>
    </r>
    <r>
      <rPr>
        <b/>
        <sz val="9"/>
        <color rgb="FFFF0000"/>
        <rFont val="ＭＳ Ｐゴシック"/>
        <family val="3"/>
        <charset val="128"/>
      </rPr>
      <t>名城、桜名所、観光地、風景、２１世紀風景、平成百景、夕日、国宝、特別史跡</t>
    </r>
    <r>
      <rPr>
        <b/>
        <sz val="9"/>
        <color rgb="FF002060"/>
        <rFont val="ＭＳ Ｐゴシック"/>
        <family val="3"/>
        <charset val="128"/>
      </rPr>
      <t>：姫路城　</t>
    </r>
    <r>
      <rPr>
        <b/>
        <sz val="9"/>
        <color rgb="FFFF0000"/>
        <rFont val="ＭＳ Ｐゴシック"/>
        <family val="3"/>
        <charset val="128"/>
      </rPr>
      <t>百寺</t>
    </r>
    <r>
      <rPr>
        <b/>
        <sz val="9"/>
        <color rgb="FF002060"/>
        <rFont val="ＭＳ Ｐゴシック"/>
        <family val="3"/>
        <charset val="128"/>
      </rPr>
      <t xml:space="preserve">：亀山本徳寺
</t>
    </r>
    <r>
      <rPr>
        <b/>
        <sz val="9"/>
        <color rgb="FFFF0000"/>
        <rFont val="ＭＳ Ｐゴシック"/>
        <family val="3"/>
        <charset val="128"/>
      </rPr>
      <t>音風景</t>
    </r>
    <r>
      <rPr>
        <b/>
        <sz val="9"/>
        <color rgb="FF002060"/>
        <rFont val="ＭＳ Ｐゴシック"/>
        <family val="3"/>
        <charset val="128"/>
      </rPr>
      <t>：灘のけんか祭り太鼓　</t>
    </r>
    <r>
      <rPr>
        <b/>
        <sz val="9"/>
        <color rgb="FFFF0000"/>
        <rFont val="ＭＳ Ｐゴシック"/>
        <family val="3"/>
        <charset val="128"/>
      </rPr>
      <t>白砂青松</t>
    </r>
    <r>
      <rPr>
        <b/>
        <sz val="9"/>
        <color rgb="FF002060"/>
        <rFont val="ＭＳ Ｐゴシック"/>
        <family val="3"/>
        <charset val="128"/>
      </rPr>
      <t>：高砂海浜公園　</t>
    </r>
    <r>
      <rPr>
        <b/>
        <sz val="9"/>
        <color rgb="FFFF0000"/>
        <rFont val="ＭＳ Ｐゴシック"/>
        <family val="3"/>
        <charset val="128"/>
      </rPr>
      <t>百寺、国宝</t>
    </r>
    <r>
      <rPr>
        <b/>
        <sz val="9"/>
        <color rgb="FF002060"/>
        <rFont val="ＭＳ Ｐゴシック"/>
        <family val="3"/>
        <charset val="128"/>
      </rPr>
      <t>：鶴林寺　</t>
    </r>
    <r>
      <rPr>
        <b/>
        <sz val="9"/>
        <color rgb="FFFF0000"/>
        <rFont val="ＭＳ Ｐゴシック"/>
        <family val="3"/>
        <charset val="128"/>
      </rPr>
      <t>国宝</t>
    </r>
    <r>
      <rPr>
        <b/>
        <sz val="9"/>
        <color rgb="FF002060"/>
        <rFont val="ＭＳ Ｐゴシック"/>
        <family val="3"/>
        <charset val="128"/>
      </rPr>
      <t>：一乗寺</t>
    </r>
    <rPh sb="0" eb="4">
      <t>ニホンヒャッケイ</t>
    </rPh>
    <rPh sb="5" eb="7">
      <t>ユウヒ</t>
    </rPh>
    <rPh sb="13" eb="15">
      <t>メイジョウ</t>
    </rPh>
    <rPh sb="16" eb="18">
      <t>アコウ</t>
    </rPh>
    <rPh sb="18" eb="19">
      <t>シロ</t>
    </rPh>
    <rPh sb="20" eb="21">
      <t>ミチ</t>
    </rPh>
    <rPh sb="49" eb="51">
      <t>ヘイセイ</t>
    </rPh>
    <rPh sb="51" eb="53">
      <t>ヒャッケイ</t>
    </rPh>
    <rPh sb="54" eb="56">
      <t>ユウヒ</t>
    </rPh>
    <rPh sb="69" eb="70">
      <t>ヒャク</t>
    </rPh>
    <rPh sb="70" eb="71">
      <t>デラ</t>
    </rPh>
    <rPh sb="78" eb="79">
      <t>オト</t>
    </rPh>
    <rPh sb="79" eb="81">
      <t>フウケイ</t>
    </rPh>
    <rPh sb="92" eb="96">
      <t>シロスナアオマツ</t>
    </rPh>
    <rPh sb="104" eb="105">
      <t>ヒャク</t>
    </rPh>
    <rPh sb="105" eb="106">
      <t>デラ</t>
    </rPh>
    <rPh sb="107" eb="109">
      <t>コクホウ</t>
    </rPh>
    <phoneticPr fontId="1"/>
  </si>
  <si>
    <t>　－</t>
    <phoneticPr fontId="1"/>
  </si>
  <si>
    <t>明石、神戸</t>
    <rPh sb="0" eb="2">
      <t>アカシ</t>
    </rPh>
    <rPh sb="3" eb="5">
      <t>コウベ</t>
    </rPh>
    <phoneticPr fontId="1"/>
  </si>
  <si>
    <t>朝来、豊岡</t>
    <rPh sb="3" eb="5">
      <t>トヨオカ</t>
    </rPh>
    <phoneticPr fontId="1"/>
  </si>
  <si>
    <r>
      <rPr>
        <b/>
        <sz val="9"/>
        <color rgb="FFFF0000"/>
        <rFont val="ＭＳ Ｐゴシック"/>
        <family val="3"/>
        <charset val="128"/>
      </rPr>
      <t>名城</t>
    </r>
    <r>
      <rPr>
        <b/>
        <sz val="9"/>
        <color rgb="FF002060"/>
        <rFont val="ＭＳ Ｐゴシック"/>
        <family val="3"/>
        <charset val="128"/>
      </rPr>
      <t>：竹田城　</t>
    </r>
    <r>
      <rPr>
        <b/>
        <sz val="9"/>
        <color rgb="FFFF0000"/>
        <rFont val="ＭＳ Ｐゴシック"/>
        <family val="3"/>
        <charset val="128"/>
      </rPr>
      <t>遊歩</t>
    </r>
    <r>
      <rPr>
        <b/>
        <sz val="9"/>
        <color rgb="FF002060"/>
        <rFont val="ＭＳ Ｐゴシック"/>
        <family val="3"/>
        <charset val="128"/>
      </rPr>
      <t>：但馬の小京都　</t>
    </r>
    <r>
      <rPr>
        <b/>
        <sz val="9"/>
        <color rgb="FFFF0000"/>
        <rFont val="ＭＳ Ｐゴシック"/>
        <family val="3"/>
        <charset val="128"/>
      </rPr>
      <t>名湯</t>
    </r>
    <r>
      <rPr>
        <b/>
        <sz val="9"/>
        <color rgb="FF002060"/>
        <rFont val="ＭＳ Ｐゴシック"/>
        <family val="3"/>
        <charset val="128"/>
      </rPr>
      <t>：城崎温泉　</t>
    </r>
    <r>
      <rPr>
        <b/>
        <sz val="9"/>
        <color rgb="FFFF0000"/>
        <rFont val="ＭＳ Ｐゴシック"/>
        <family val="3"/>
        <charset val="128"/>
      </rPr>
      <t>歴史風土</t>
    </r>
    <r>
      <rPr>
        <b/>
        <sz val="9"/>
        <color rgb="FF002060"/>
        <rFont val="ＭＳ Ｐゴシック"/>
        <family val="3"/>
        <charset val="128"/>
      </rPr>
      <t>：豊岡市</t>
    </r>
    <rPh sb="0" eb="2">
      <t>メイジョウ</t>
    </rPh>
    <rPh sb="3" eb="5">
      <t>タケダ</t>
    </rPh>
    <rPh sb="5" eb="6">
      <t>ジョウ</t>
    </rPh>
    <rPh sb="7" eb="9">
      <t>ユウホ</t>
    </rPh>
    <rPh sb="17" eb="19">
      <t>メイトウ</t>
    </rPh>
    <rPh sb="20" eb="22">
      <t>キノサキ</t>
    </rPh>
    <rPh sb="22" eb="24">
      <t>オンセン</t>
    </rPh>
    <rPh sb="25" eb="27">
      <t>レキシ</t>
    </rPh>
    <rPh sb="27" eb="29">
      <t>フウド</t>
    </rPh>
    <rPh sb="30" eb="33">
      <t>トヨオカシ</t>
    </rPh>
    <phoneticPr fontId="1"/>
  </si>
  <si>
    <r>
      <rPr>
        <b/>
        <sz val="9"/>
        <color rgb="FFFF0000"/>
        <rFont val="ＭＳ Ｐゴシック"/>
        <family val="3"/>
        <charset val="128"/>
      </rPr>
      <t>渚、快水浴場</t>
    </r>
    <r>
      <rPr>
        <b/>
        <sz val="9"/>
        <color rgb="FF002060"/>
        <rFont val="ＭＳ Ｐゴシック"/>
        <family val="3"/>
        <charset val="128"/>
      </rPr>
      <t>：竹野浜海岸　</t>
    </r>
    <r>
      <rPr>
        <b/>
        <sz val="9"/>
        <color rgb="FFFF0000"/>
        <rFont val="ＭＳ Ｐゴシック"/>
        <family val="3"/>
        <charset val="128"/>
      </rPr>
      <t>名勝、夕日</t>
    </r>
    <r>
      <rPr>
        <b/>
        <sz val="9"/>
        <color rgb="FF002060"/>
        <rFont val="ＭＳ Ｐゴシック"/>
        <family val="3"/>
        <charset val="128"/>
      </rPr>
      <t>：香住海岸　</t>
    </r>
    <r>
      <rPr>
        <b/>
        <sz val="9"/>
        <color rgb="FFFF0000"/>
        <rFont val="ＭＳ Ｐゴシック"/>
        <family val="3"/>
        <charset val="128"/>
      </rPr>
      <t>名勝</t>
    </r>
    <r>
      <rPr>
        <b/>
        <sz val="9"/>
        <color rgb="FF002060"/>
        <rFont val="ＭＳ Ｐゴシック"/>
        <family val="3"/>
        <charset val="128"/>
      </rPr>
      <t>：但馬御火浦　</t>
    </r>
    <r>
      <rPr>
        <b/>
        <sz val="9"/>
        <color rgb="FFFF0000"/>
        <rFont val="ＭＳ Ｐゴシック"/>
        <family val="3"/>
        <charset val="128"/>
      </rPr>
      <t>白砂青松</t>
    </r>
    <r>
      <rPr>
        <b/>
        <sz val="9"/>
        <color rgb="FF002060"/>
        <rFont val="ＭＳ Ｐゴシック"/>
        <family val="3"/>
        <charset val="128"/>
      </rPr>
      <t xml:space="preserve">：浜坂ピ－チ　
</t>
    </r>
    <r>
      <rPr>
        <b/>
        <sz val="9"/>
        <color rgb="FFFF0000"/>
        <rFont val="ＭＳ Ｐゴシック"/>
        <family val="3"/>
        <charset val="128"/>
      </rPr>
      <t>名湯</t>
    </r>
    <r>
      <rPr>
        <b/>
        <sz val="9"/>
        <color rgb="FF002060"/>
        <rFont val="ＭＳ Ｐゴシック"/>
        <family val="3"/>
        <charset val="128"/>
      </rPr>
      <t>：湯村温泉</t>
    </r>
    <rPh sb="0" eb="1">
      <t>ナギサ</t>
    </rPh>
    <rPh sb="2" eb="3">
      <t>ココロヨ</t>
    </rPh>
    <rPh sb="3" eb="5">
      <t>スイヨク</t>
    </rPh>
    <rPh sb="5" eb="6">
      <t>ジョウ</t>
    </rPh>
    <rPh sb="13" eb="15">
      <t>メイショウ</t>
    </rPh>
    <rPh sb="16" eb="18">
      <t>ユウヒ</t>
    </rPh>
    <rPh sb="33" eb="37">
      <t>シロスナアオマツ</t>
    </rPh>
    <rPh sb="45" eb="47">
      <t>メイトウ</t>
    </rPh>
    <phoneticPr fontId="1"/>
  </si>
  <si>
    <r>
      <rPr>
        <b/>
        <sz val="9"/>
        <color rgb="FFFF0000"/>
        <rFont val="ＭＳ Ｐゴシック"/>
        <family val="3"/>
        <charset val="128"/>
      </rPr>
      <t>夜景</t>
    </r>
    <r>
      <rPr>
        <b/>
        <sz val="9"/>
        <color rgb="FF002060"/>
        <rFont val="ＭＳ Ｐゴシック"/>
        <family val="3"/>
        <charset val="128"/>
      </rPr>
      <t>：泉大津ＰＡ　</t>
    </r>
    <r>
      <rPr>
        <b/>
        <sz val="9"/>
        <color rgb="FFFF0000"/>
        <rFont val="ＭＳ Ｐゴシック"/>
        <family val="3"/>
        <charset val="128"/>
      </rPr>
      <t>夕日</t>
    </r>
    <r>
      <rPr>
        <b/>
        <sz val="9"/>
        <color rgb="FF002060"/>
        <rFont val="ＭＳ Ｐゴシック"/>
        <family val="3"/>
        <charset val="128"/>
      </rPr>
      <t>：泉南市　</t>
    </r>
    <r>
      <rPr>
        <b/>
        <sz val="9"/>
        <color rgb="FFFF0000"/>
        <rFont val="ＭＳ Ｐゴシック"/>
        <family val="3"/>
        <charset val="128"/>
      </rPr>
      <t>夕日</t>
    </r>
    <r>
      <rPr>
        <b/>
        <sz val="9"/>
        <color rgb="FF002060"/>
        <rFont val="ＭＳ Ｐゴシック"/>
        <family val="3"/>
        <charset val="128"/>
      </rPr>
      <t>：岬町　</t>
    </r>
    <r>
      <rPr>
        <b/>
        <sz val="9"/>
        <color rgb="FFFF0000"/>
        <rFont val="ＭＳ Ｐゴシック"/>
        <family val="3"/>
        <charset val="128"/>
      </rPr>
      <t>白砂青松</t>
    </r>
    <r>
      <rPr>
        <b/>
        <sz val="9"/>
        <color rgb="FF002060"/>
        <rFont val="ＭＳ Ｐゴシック"/>
        <family val="3"/>
        <charset val="128"/>
      </rPr>
      <t>：二色の浜公園　</t>
    </r>
    <r>
      <rPr>
        <b/>
        <sz val="9"/>
        <color rgb="FFFF0000"/>
        <rFont val="ＭＳ Ｐゴシック"/>
        <family val="3"/>
        <charset val="128"/>
      </rPr>
      <t>夕日</t>
    </r>
    <r>
      <rPr>
        <b/>
        <sz val="9"/>
        <color rgb="FF002060"/>
        <rFont val="ＭＳ Ｐゴシック"/>
        <family val="3"/>
        <charset val="128"/>
      </rPr>
      <t xml:space="preserve">：岸和田市　
</t>
    </r>
    <r>
      <rPr>
        <b/>
        <sz val="9"/>
        <color rgb="FFFF0000"/>
        <rFont val="ＭＳ Ｐゴシック"/>
        <family val="3"/>
        <charset val="128"/>
      </rPr>
      <t>都市公園</t>
    </r>
    <r>
      <rPr>
        <b/>
        <sz val="9"/>
        <color rgb="FF002060"/>
        <rFont val="ＭＳ Ｐゴシック"/>
        <family val="3"/>
        <charset val="128"/>
      </rPr>
      <t>：中央公園　</t>
    </r>
    <r>
      <rPr>
        <b/>
        <sz val="9"/>
        <color rgb="FFFF0000"/>
        <rFont val="ＭＳ Ｐゴシック"/>
        <family val="3"/>
        <charset val="128"/>
      </rPr>
      <t>国宝</t>
    </r>
    <r>
      <rPr>
        <b/>
        <sz val="9"/>
        <color rgb="FF002060"/>
        <rFont val="ＭＳ Ｐゴシック"/>
        <family val="3"/>
        <charset val="128"/>
      </rPr>
      <t>：孝恩寺</t>
    </r>
    <r>
      <rPr>
        <b/>
        <sz val="9"/>
        <color rgb="FFFF0000"/>
        <rFont val="ＭＳ Ｐゴシック"/>
        <family val="3"/>
        <charset val="128"/>
      </rPr>
      <t>　峠</t>
    </r>
    <r>
      <rPr>
        <b/>
        <sz val="9"/>
        <color rgb="FF002060"/>
        <rFont val="ＭＳ Ｐゴシック"/>
        <family val="3"/>
        <charset val="128"/>
      </rPr>
      <t>：和泉葛城越　</t>
    </r>
    <r>
      <rPr>
        <b/>
        <sz val="9"/>
        <color rgb="FFFF0000"/>
        <rFont val="ＭＳ Ｐゴシック"/>
        <family val="3"/>
        <charset val="128"/>
      </rPr>
      <t>国宝</t>
    </r>
    <r>
      <rPr>
        <b/>
        <sz val="9"/>
        <color rgb="FF002060"/>
        <rFont val="ＭＳ Ｐゴシック"/>
        <family val="3"/>
        <charset val="128"/>
      </rPr>
      <t>：慈眼院　</t>
    </r>
    <r>
      <rPr>
        <b/>
        <sz val="9"/>
        <color rgb="FFFF0000"/>
        <rFont val="ＭＳ Ｐゴシック"/>
        <family val="3"/>
        <charset val="128"/>
      </rPr>
      <t>夕日</t>
    </r>
    <r>
      <rPr>
        <b/>
        <sz val="9"/>
        <color rgb="FF002060"/>
        <rFont val="ＭＳ Ｐゴシック"/>
        <family val="3"/>
        <charset val="128"/>
      </rPr>
      <t xml:space="preserve">：関西空港島　
</t>
    </r>
    <r>
      <rPr>
        <b/>
        <sz val="9"/>
        <color rgb="FFFF0000"/>
        <rFont val="ＭＳ Ｐゴシック"/>
        <family val="3"/>
        <charset val="128"/>
      </rPr>
      <t>夕日、夜景</t>
    </r>
    <r>
      <rPr>
        <b/>
        <sz val="9"/>
        <color rgb="FF002060"/>
        <rFont val="ＭＳ Ｐゴシック"/>
        <family val="3"/>
        <charset val="128"/>
      </rPr>
      <t>：大阪市住之江区　</t>
    </r>
    <r>
      <rPr>
        <b/>
        <sz val="9"/>
        <color rgb="FFFF0000"/>
        <rFont val="ＭＳ Ｐゴシック"/>
        <family val="3"/>
        <charset val="128"/>
      </rPr>
      <t>夕日</t>
    </r>
    <r>
      <rPr>
        <b/>
        <sz val="9"/>
        <color rgb="FF002060"/>
        <rFont val="ＭＳ Ｐゴシック"/>
        <family val="3"/>
        <charset val="128"/>
      </rPr>
      <t>：大阪市此花区</t>
    </r>
    <rPh sb="0" eb="2">
      <t>ヤケイ</t>
    </rPh>
    <rPh sb="9" eb="11">
      <t>ユウヒ</t>
    </rPh>
    <rPh sb="16" eb="18">
      <t>ユウヒ</t>
    </rPh>
    <rPh sb="22" eb="26">
      <t>シロスナアオマツ</t>
    </rPh>
    <rPh sb="37" eb="41">
      <t>キシワダシ</t>
    </rPh>
    <rPh sb="43" eb="45">
      <t>トシ</t>
    </rPh>
    <rPh sb="45" eb="47">
      <t>コウエン</t>
    </rPh>
    <rPh sb="48" eb="50">
      <t>チュウオウ</t>
    </rPh>
    <rPh sb="50" eb="52">
      <t>コウエン</t>
    </rPh>
    <rPh sb="53" eb="55">
      <t>コクホウ</t>
    </rPh>
    <rPh sb="60" eb="61">
      <t>トウゲ</t>
    </rPh>
    <rPh sb="68" eb="70">
      <t>コクホウ</t>
    </rPh>
    <rPh sb="75" eb="77">
      <t>ユウヒ</t>
    </rPh>
    <rPh sb="85" eb="87">
      <t>ユウヒ</t>
    </rPh>
    <rPh sb="88" eb="90">
      <t>ヤケイ</t>
    </rPh>
    <phoneticPr fontId="1"/>
  </si>
  <si>
    <r>
      <rPr>
        <b/>
        <sz val="9"/>
        <color rgb="FFFF0000"/>
        <rFont val="ＭＳ Ｐゴシック"/>
        <family val="3"/>
        <charset val="128"/>
      </rPr>
      <t>都市公園</t>
    </r>
    <r>
      <rPr>
        <b/>
        <sz val="9"/>
        <color rgb="FF002060"/>
        <rFont val="ＭＳ Ｐゴシック"/>
        <family val="3"/>
        <charset val="128"/>
      </rPr>
      <t>：甲山森林公園　</t>
    </r>
    <r>
      <rPr>
        <b/>
        <sz val="9"/>
        <color rgb="FFFF0000"/>
        <rFont val="ＭＳ Ｐゴシック"/>
        <family val="3"/>
        <charset val="128"/>
      </rPr>
      <t>渓谷</t>
    </r>
    <r>
      <rPr>
        <b/>
        <sz val="9"/>
        <color rgb="FF002060"/>
        <rFont val="ＭＳ Ｐゴシック"/>
        <family val="3"/>
        <charset val="128"/>
      </rPr>
      <t>：蓬莱峡　</t>
    </r>
    <r>
      <rPr>
        <b/>
        <sz val="9"/>
        <color rgb="FFFF0000"/>
        <rFont val="ＭＳ Ｐゴシック"/>
        <family val="3"/>
        <charset val="128"/>
      </rPr>
      <t>名湯</t>
    </r>
    <r>
      <rPr>
        <b/>
        <sz val="9"/>
        <color rgb="FF002060"/>
        <rFont val="ＭＳ Ｐゴシック"/>
        <family val="3"/>
        <charset val="128"/>
      </rPr>
      <t>：有馬温泉　</t>
    </r>
    <r>
      <rPr>
        <b/>
        <sz val="9"/>
        <color rgb="FFFF0000"/>
        <rFont val="ＭＳ Ｐゴシック"/>
        <family val="3"/>
        <charset val="128"/>
      </rPr>
      <t>夜景</t>
    </r>
    <r>
      <rPr>
        <b/>
        <sz val="9"/>
        <color rgb="FF002060"/>
        <rFont val="ＭＳ Ｐゴシック"/>
        <family val="3"/>
        <charset val="128"/>
      </rPr>
      <t xml:space="preserve">：芦有ドライブウエイ　
</t>
    </r>
    <r>
      <rPr>
        <b/>
        <sz val="9"/>
        <color rgb="FFFF0000"/>
        <rFont val="ＭＳ Ｐゴシック"/>
        <family val="3"/>
        <charset val="128"/>
      </rPr>
      <t>夜景</t>
    </r>
    <r>
      <rPr>
        <b/>
        <sz val="9"/>
        <color rgb="FF002060"/>
        <rFont val="ＭＳ Ｐゴシック"/>
        <family val="3"/>
        <charset val="128"/>
      </rPr>
      <t>：六甲ガーデンテラス　</t>
    </r>
    <r>
      <rPr>
        <b/>
        <sz val="9"/>
        <color rgb="FFFF0000"/>
        <rFont val="ＭＳ Ｐゴシック"/>
        <family val="3"/>
        <charset val="128"/>
      </rPr>
      <t>夜景</t>
    </r>
    <r>
      <rPr>
        <b/>
        <sz val="9"/>
        <color rgb="FF002060"/>
        <rFont val="ＭＳ Ｐゴシック"/>
        <family val="3"/>
        <charset val="128"/>
      </rPr>
      <t>：摩耶山　</t>
    </r>
    <r>
      <rPr>
        <b/>
        <sz val="9"/>
        <color rgb="FFFF0000"/>
        <rFont val="ＭＳ Ｐゴシック"/>
        <family val="3"/>
        <charset val="128"/>
      </rPr>
      <t>自然</t>
    </r>
    <r>
      <rPr>
        <b/>
        <sz val="9"/>
        <color rgb="FF002060"/>
        <rFont val="ＭＳ Ｐゴシック"/>
        <family val="3"/>
        <charset val="128"/>
      </rPr>
      <t>：再度山　</t>
    </r>
    <r>
      <rPr>
        <b/>
        <sz val="9"/>
        <color rgb="FFFF0000"/>
        <rFont val="ＭＳ Ｐゴシック"/>
        <family val="3"/>
        <charset val="128"/>
      </rPr>
      <t>夜景</t>
    </r>
    <r>
      <rPr>
        <b/>
        <sz val="9"/>
        <color rgb="FF002060"/>
        <rFont val="ＭＳ Ｐゴシック"/>
        <family val="3"/>
        <charset val="128"/>
      </rPr>
      <t xml:space="preserve">：ビーナスブリッジ　
</t>
    </r>
    <r>
      <rPr>
        <b/>
        <sz val="9"/>
        <color rgb="FFFF0000"/>
        <rFont val="ＭＳ Ｐゴシック"/>
        <family val="3"/>
        <charset val="128"/>
      </rPr>
      <t>建造物保存地区</t>
    </r>
    <r>
      <rPr>
        <b/>
        <sz val="9"/>
        <color rgb="FF002060"/>
        <rFont val="ＭＳ Ｐゴシック"/>
        <family val="3"/>
        <charset val="128"/>
      </rPr>
      <t>：北野町山本通り　</t>
    </r>
    <r>
      <rPr>
        <b/>
        <sz val="9"/>
        <color rgb="FFFF0000"/>
        <rFont val="ＭＳ Ｐゴシック"/>
        <family val="3"/>
        <charset val="128"/>
      </rPr>
      <t>名水、滝、森林浴の森</t>
    </r>
    <r>
      <rPr>
        <b/>
        <sz val="9"/>
        <color rgb="FF002060"/>
        <rFont val="ＭＳ Ｐゴシック"/>
        <family val="3"/>
        <charset val="128"/>
      </rPr>
      <t>：布引渓流　</t>
    </r>
    <rPh sb="0" eb="4">
      <t>トシコウエン</t>
    </rPh>
    <rPh sb="12" eb="14">
      <t>ケイコク</t>
    </rPh>
    <rPh sb="19" eb="21">
      <t>メイトウ</t>
    </rPh>
    <rPh sb="27" eb="29">
      <t>ヤケイ</t>
    </rPh>
    <rPh sb="41" eb="43">
      <t>ヤケイ</t>
    </rPh>
    <rPh sb="61" eb="63">
      <t>シゼン</t>
    </rPh>
    <rPh sb="68" eb="70">
      <t>ヤケイ</t>
    </rPh>
    <rPh sb="97" eb="99">
      <t>メイスイ</t>
    </rPh>
    <rPh sb="100" eb="101">
      <t>タキ</t>
    </rPh>
    <rPh sb="102" eb="105">
      <t>シンリンヨク</t>
    </rPh>
    <rPh sb="106" eb="107">
      <t>モリ</t>
    </rPh>
    <phoneticPr fontId="1"/>
  </si>
  <si>
    <r>
      <rPr>
        <b/>
        <sz val="9"/>
        <color rgb="FFFF0000"/>
        <rFont val="ＭＳ Ｐゴシック"/>
        <family val="3"/>
        <charset val="128"/>
      </rPr>
      <t>国宝</t>
    </r>
    <r>
      <rPr>
        <b/>
        <sz val="9"/>
        <color rgb="FF002060"/>
        <rFont val="ＭＳ Ｐゴシック"/>
        <family val="3"/>
        <charset val="128"/>
      </rPr>
      <t>：朝光寺　</t>
    </r>
    <r>
      <rPr>
        <b/>
        <sz val="9"/>
        <color rgb="FFFF0000"/>
        <rFont val="ＭＳ Ｐゴシック"/>
        <family val="3"/>
        <charset val="128"/>
      </rPr>
      <t>国宝</t>
    </r>
    <r>
      <rPr>
        <b/>
        <sz val="9"/>
        <color rgb="FF002060"/>
        <rFont val="ＭＳ Ｐゴシック"/>
        <family val="3"/>
        <charset val="128"/>
      </rPr>
      <t>：浄土寺　</t>
    </r>
    <r>
      <rPr>
        <b/>
        <sz val="9"/>
        <color rgb="FFFF0000"/>
        <rFont val="ＭＳ Ｐゴシック"/>
        <family val="3"/>
        <charset val="128"/>
      </rPr>
      <t>名城、桜名所、都市公園</t>
    </r>
    <r>
      <rPr>
        <b/>
        <sz val="9"/>
        <color rgb="FF002060"/>
        <rFont val="ＭＳ Ｐゴシック"/>
        <family val="3"/>
        <charset val="128"/>
      </rPr>
      <t>：明石城　</t>
    </r>
    <r>
      <rPr>
        <b/>
        <sz val="9"/>
        <color rgb="FFFF0000"/>
        <rFont val="ＭＳ Ｐゴシック"/>
        <family val="3"/>
        <charset val="128"/>
      </rPr>
      <t>音風景</t>
    </r>
    <r>
      <rPr>
        <b/>
        <sz val="9"/>
        <color rgb="FF002060"/>
        <rFont val="ＭＳ Ｐゴシック"/>
        <family val="3"/>
        <charset val="128"/>
      </rPr>
      <t xml:space="preserve">：垂水漁港イカナゴ漁
</t>
    </r>
    <r>
      <rPr>
        <b/>
        <sz val="9"/>
        <color rgb="FFFF0000"/>
        <rFont val="ＭＳ Ｐゴシック"/>
        <family val="3"/>
        <charset val="128"/>
      </rPr>
      <t>渚、白砂青松</t>
    </r>
    <r>
      <rPr>
        <b/>
        <sz val="9"/>
        <color rgb="FF002060"/>
        <rFont val="ＭＳ Ｐゴシック"/>
        <family val="3"/>
        <charset val="128"/>
      </rPr>
      <t>：須磨海岸　</t>
    </r>
    <r>
      <rPr>
        <b/>
        <sz val="9"/>
        <color rgb="FFFF0000"/>
        <rFont val="ＭＳ Ｐゴシック"/>
        <family val="3"/>
        <charset val="128"/>
      </rPr>
      <t>都市公園</t>
    </r>
    <r>
      <rPr>
        <b/>
        <sz val="9"/>
        <color rgb="FF002060"/>
        <rFont val="ＭＳ Ｐゴシック"/>
        <family val="3"/>
        <charset val="128"/>
      </rPr>
      <t>：須磨離宮公園　</t>
    </r>
    <r>
      <rPr>
        <b/>
        <sz val="9"/>
        <color rgb="FFFF0000"/>
        <rFont val="ＭＳ Ｐゴシック"/>
        <family val="3"/>
        <charset val="128"/>
      </rPr>
      <t>国宝</t>
    </r>
    <r>
      <rPr>
        <b/>
        <sz val="9"/>
        <color rgb="FF002060"/>
        <rFont val="ＭＳ Ｐゴシック"/>
        <family val="3"/>
        <charset val="128"/>
      </rPr>
      <t>：太山寺　</t>
    </r>
    <r>
      <rPr>
        <b/>
        <sz val="9"/>
        <color rgb="FFFF0000"/>
        <rFont val="ＭＳ Ｐゴシック"/>
        <family val="3"/>
        <charset val="128"/>
      </rPr>
      <t>神社</t>
    </r>
    <r>
      <rPr>
        <b/>
        <sz val="9"/>
        <color rgb="FF002060"/>
        <rFont val="ＭＳ Ｐゴシック"/>
        <family val="3"/>
        <charset val="128"/>
      </rPr>
      <t>：伊弉諾神社</t>
    </r>
    <rPh sb="14" eb="16">
      <t>メイジョウ</t>
    </rPh>
    <rPh sb="17" eb="18">
      <t>サクラ</t>
    </rPh>
    <rPh sb="18" eb="20">
      <t>メイショ</t>
    </rPh>
    <rPh sb="21" eb="23">
      <t>トシ</t>
    </rPh>
    <rPh sb="23" eb="25">
      <t>コウエン</t>
    </rPh>
    <rPh sb="26" eb="28">
      <t>アカシ</t>
    </rPh>
    <rPh sb="28" eb="29">
      <t>シロ</t>
    </rPh>
    <rPh sb="30" eb="31">
      <t>オト</t>
    </rPh>
    <rPh sb="31" eb="33">
      <t>フウケイ</t>
    </rPh>
    <rPh sb="44" eb="45">
      <t>ナギサ</t>
    </rPh>
    <rPh sb="46" eb="50">
      <t>シロスナアオマツ</t>
    </rPh>
    <rPh sb="56" eb="58">
      <t>トシ</t>
    </rPh>
    <rPh sb="58" eb="60">
      <t>コウエン</t>
    </rPh>
    <rPh sb="75" eb="77">
      <t>ジンジャ</t>
    </rPh>
    <phoneticPr fontId="1"/>
  </si>
  <si>
    <t>車走行</t>
    <rPh sb="0" eb="1">
      <t>クルマ</t>
    </rPh>
    <rPh sb="1" eb="3">
      <t>ソウコウ</t>
    </rPh>
    <phoneticPr fontId="1"/>
  </si>
  <si>
    <t>(km)</t>
    <phoneticPr fontId="1"/>
  </si>
  <si>
    <t>２０１２年</t>
    <rPh sb="4" eb="5">
      <t>ネン</t>
    </rPh>
    <phoneticPr fontId="36"/>
  </si>
  <si>
    <t>２０１３年</t>
    <rPh sb="4" eb="5">
      <t>ネン</t>
    </rPh>
    <phoneticPr fontId="36"/>
  </si>
  <si>
    <t>２０１４年</t>
    <rPh sb="4" eb="5">
      <t>ネン</t>
    </rPh>
    <phoneticPr fontId="36"/>
  </si>
  <si>
    <t>２０１５年</t>
    <rPh sb="4" eb="5">
      <t>ネン</t>
    </rPh>
    <phoneticPr fontId="36"/>
  </si>
  <si>
    <t>２０１６年</t>
    <rPh sb="4" eb="5">
      <t>ネン</t>
    </rPh>
    <phoneticPr fontId="36"/>
  </si>
  <si>
    <t>２０１７年</t>
    <rPh sb="4" eb="5">
      <t>ネン</t>
    </rPh>
    <phoneticPr fontId="36"/>
  </si>
  <si>
    <t>２０１８年</t>
    <rPh sb="4" eb="5">
      <t>ネン</t>
    </rPh>
    <phoneticPr fontId="36"/>
  </si>
  <si>
    <t>総合計</t>
    <rPh sb="0" eb="1">
      <t>ソウ</t>
    </rPh>
    <rPh sb="1" eb="3">
      <t>ゴウケイ</t>
    </rPh>
    <phoneticPr fontId="36"/>
  </si>
  <si>
    <t>年合計</t>
    <rPh sb="0" eb="1">
      <t>ネン</t>
    </rPh>
    <rPh sb="1" eb="3">
      <t>ゴウケイ</t>
    </rPh>
    <phoneticPr fontId="1"/>
  </si>
  <si>
    <t>年度</t>
    <rPh sb="0" eb="1">
      <t>ネン</t>
    </rPh>
    <rPh sb="1" eb="2">
      <t>ド</t>
    </rPh>
    <phoneticPr fontId="36"/>
  </si>
  <si>
    <t>延べ日数</t>
    <rPh sb="0" eb="1">
      <t>ノ</t>
    </rPh>
    <rPh sb="2" eb="4">
      <t>ニッスウ</t>
    </rPh>
    <phoneticPr fontId="36"/>
  </si>
  <si>
    <t>　訪問した都道府県</t>
    <rPh sb="1" eb="3">
      <t>ホウモン</t>
    </rPh>
    <rPh sb="5" eb="9">
      <t>トドウフケン</t>
    </rPh>
    <phoneticPr fontId="36"/>
  </si>
  <si>
    <t>愛知、三重、静岡、岐阜、鹿児島、宮崎、山梨、新潟、長野、石川、福井、京都</t>
    <rPh sb="0" eb="2">
      <t>アイチ</t>
    </rPh>
    <rPh sb="3" eb="5">
      <t>ミエ</t>
    </rPh>
    <rPh sb="6" eb="8">
      <t>シズオカ</t>
    </rPh>
    <rPh sb="9" eb="11">
      <t>ギフ</t>
    </rPh>
    <rPh sb="12" eb="15">
      <t>カゴシマ</t>
    </rPh>
    <rPh sb="16" eb="18">
      <t>ミヤザキ</t>
    </rPh>
    <rPh sb="19" eb="21">
      <t>ヤマナシ</t>
    </rPh>
    <rPh sb="22" eb="24">
      <t>ニイガタ</t>
    </rPh>
    <rPh sb="25" eb="27">
      <t>ナガノ</t>
    </rPh>
    <rPh sb="28" eb="30">
      <t>イシカワ</t>
    </rPh>
    <rPh sb="31" eb="33">
      <t>フクイ</t>
    </rPh>
    <rPh sb="34" eb="36">
      <t>キョウト</t>
    </rPh>
    <phoneticPr fontId="36"/>
  </si>
  <si>
    <t>京都、東京、石川、福井、愛媛、高知</t>
    <rPh sb="0" eb="2">
      <t>キョウト</t>
    </rPh>
    <rPh sb="3" eb="5">
      <t>トウキョウ</t>
    </rPh>
    <rPh sb="6" eb="8">
      <t>イシカワ</t>
    </rPh>
    <rPh sb="9" eb="11">
      <t>フクイ</t>
    </rPh>
    <rPh sb="12" eb="14">
      <t>エヒメ</t>
    </rPh>
    <rPh sb="15" eb="17">
      <t>コウチ</t>
    </rPh>
    <phoneticPr fontId="36"/>
  </si>
  <si>
    <t>奈良、徳島、香川、長崎、佐賀、北海道</t>
    <rPh sb="0" eb="2">
      <t>ナラ</t>
    </rPh>
    <rPh sb="3" eb="5">
      <t>トクシマ</t>
    </rPh>
    <rPh sb="6" eb="8">
      <t>カガワ</t>
    </rPh>
    <rPh sb="9" eb="11">
      <t>ナガサキ</t>
    </rPh>
    <rPh sb="12" eb="14">
      <t>サガ</t>
    </rPh>
    <rPh sb="15" eb="18">
      <t>ホッカイドウ</t>
    </rPh>
    <phoneticPr fontId="36"/>
  </si>
  <si>
    <t>香美、新温泉</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</si>
</sst>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_ "/>
    <numFmt numFmtId="178" formatCode="0_);[Red]\(0\)"/>
    <numFmt numFmtId="179" formatCode="#,##0_ "/>
  </numFmts>
  <fonts count="37">
    <font>
      <sz val="11"/>
      <color theme="1"/>
      <name val="ＭＳ Ｐゴシック"/>
      <family val="3"/>
      <charset val="128"/>
      <scheme val="minor"/>
    </font>
    <font>
      <sz val="6"/>
      <name val="ＭＳ Ｐゴシック"/>
      <family val="3"/>
      <charset val="128"/>
    </font>
    <font>
      <b/>
      <sz val="9"/>
      <name val="ＭＳ Ｐゴシック"/>
      <family val="3"/>
      <charset val="128"/>
    </font>
    <font>
      <b/>
      <sz val="9"/>
      <color indexed="10"/>
      <name val="ＭＳ Ｐゴシック"/>
      <family val="3"/>
      <charset val="128"/>
    </font>
    <font>
      <b/>
      <sz val="9"/>
      <color indexed="56"/>
      <name val="ＭＳ Ｐゴシック"/>
      <family val="3"/>
      <charset val="128"/>
    </font>
    <font>
      <b/>
      <sz val="9"/>
      <color indexed="17"/>
      <name val="ＭＳ Ｐゴシック"/>
      <family val="3"/>
      <charset val="128"/>
    </font>
    <font>
      <sz val="6"/>
      <name val="ＭＳ Ｐゴシック"/>
      <family val="3"/>
      <charset val="128"/>
    </font>
    <font>
      <b/>
      <sz val="11"/>
      <color indexed="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24"/>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b/>
      <sz val="9"/>
      <color rgb="FF002060"/>
      <name val="ＭＳ Ｐゴシック"/>
      <family val="3"/>
      <charset val="128"/>
    </font>
    <font>
      <b/>
      <sz val="9"/>
      <color rgb="FF002060"/>
      <name val="ＭＳ Ｐゴシック"/>
      <family val="3"/>
      <charset val="128"/>
      <scheme val="minor"/>
    </font>
    <font>
      <sz val="11"/>
      <color theme="10"/>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4"/>
      <color rgb="FFFF0000"/>
      <name val="ＭＳ Ｐゴシック"/>
      <family val="3"/>
      <charset val="128"/>
      <scheme val="minor"/>
    </font>
    <font>
      <sz val="11"/>
      <name val="ＭＳ Ｐゴシック"/>
      <family val="3"/>
      <charset val="128"/>
      <scheme val="minor"/>
    </font>
    <font>
      <sz val="11"/>
      <color rgb="FF002060"/>
      <name val="ＭＳ Ｐゴシック"/>
      <family val="3"/>
      <charset val="128"/>
      <scheme val="minor"/>
    </font>
    <font>
      <b/>
      <sz val="12"/>
      <color theme="1"/>
      <name val="Arial"/>
      <family val="2"/>
    </font>
    <font>
      <b/>
      <sz val="9"/>
      <color theme="1"/>
      <name val="ＭＳ Ｐゴシック"/>
      <family val="3"/>
      <charset val="128"/>
    </font>
    <font>
      <b/>
      <sz val="9"/>
      <color rgb="FFFF0000"/>
      <name val="ＭＳ Ｐゴシック"/>
      <family val="3"/>
      <charset val="128"/>
    </font>
    <font>
      <b/>
      <sz val="9"/>
      <color rgb="FF00863D"/>
      <name val="ＭＳ Ｐゴシック"/>
      <family val="3"/>
      <charset val="128"/>
    </font>
    <font>
      <b/>
      <sz val="11"/>
      <color rgb="FFFF0000"/>
      <name val="ＭＳ Ｐゴシック"/>
      <family val="3"/>
      <charset val="128"/>
    </font>
    <font>
      <b/>
      <sz val="9"/>
      <color rgb="FF00B050"/>
      <name val="ＭＳ Ｐゴシック"/>
      <family val="3"/>
      <charset val="128"/>
    </font>
    <font>
      <b/>
      <sz val="9"/>
      <color rgb="FFFF0000"/>
      <name val="ＭＳ Ｐゴシック"/>
      <family val="3"/>
      <charset val="128"/>
      <scheme val="minor"/>
    </font>
    <font>
      <b/>
      <sz val="9"/>
      <name val="ＭＳ Ｐゴシック"/>
      <family val="3"/>
      <charset val="128"/>
      <scheme val="minor"/>
    </font>
    <font>
      <b/>
      <u/>
      <sz val="11"/>
      <name val="ＭＳ Ｐゴシック"/>
      <family val="3"/>
      <charset val="128"/>
      <scheme val="minor"/>
    </font>
    <font>
      <b/>
      <sz val="22"/>
      <color rgb="FFFF0000"/>
      <name val="ＭＳ Ｐゴシック"/>
      <family val="3"/>
      <charset val="128"/>
      <scheme val="minor"/>
    </font>
    <font>
      <sz val="6"/>
      <name val="ＭＳ Ｐゴシック"/>
      <family val="3"/>
      <charset val="128"/>
      <scheme val="minor"/>
    </font>
  </fonts>
  <fills count="12">
    <fill>
      <patternFill patternType="none"/>
    </fill>
    <fill>
      <patternFill patternType="gray125"/>
    </fill>
    <fill>
      <patternFill patternType="solid">
        <fgColor rgb="FFF0FDA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9"/>
        <bgColor indexed="64"/>
      </patternFill>
    </fill>
    <fill>
      <patternFill patternType="solid">
        <fgColor theme="9" tint="0.79998168889431442"/>
        <bgColor indexed="64"/>
      </patternFill>
    </fill>
    <fill>
      <patternFill patternType="solid">
        <fgColor rgb="FF99FF99"/>
        <bgColor indexed="64"/>
      </patternFill>
    </fill>
  </fills>
  <borders count="8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89">
    <xf numFmtId="0" fontId="0" fillId="0" borderId="0" xfId="0">
      <alignment vertical="center"/>
    </xf>
    <xf numFmtId="0" fontId="10" fillId="0" borderId="0" xfId="0" applyFont="1">
      <alignment vertical="center"/>
    </xf>
    <xf numFmtId="0" fontId="9" fillId="0" borderId="0" xfId="0" applyFont="1" applyAlignment="1">
      <alignment horizontal="center" vertical="center"/>
    </xf>
    <xf numFmtId="176" fontId="0" fillId="0" borderId="0" xfId="0" applyNumberForma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xf numFmtId="0" fontId="12" fillId="2" borderId="3" xfId="0" applyFont="1" applyFill="1" applyBorder="1" applyAlignment="1">
      <alignment horizontal="center" vertical="center"/>
    </xf>
    <xf numFmtId="0" fontId="13" fillId="2" borderId="3" xfId="0" applyFont="1" applyFill="1" applyBorder="1">
      <alignment vertical="center"/>
    </xf>
    <xf numFmtId="0" fontId="14" fillId="3" borderId="1" xfId="0" applyFont="1" applyFill="1" applyBorder="1" applyAlignment="1">
      <alignment horizontal="center" vertical="center"/>
    </xf>
    <xf numFmtId="0" fontId="14" fillId="3" borderId="5" xfId="0" applyFont="1" applyFill="1" applyBorder="1" applyAlignment="1">
      <alignment horizontal="center" vertical="center"/>
    </xf>
    <xf numFmtId="0" fontId="13" fillId="2" borderId="6" xfId="0" applyFont="1" applyFill="1" applyBorder="1">
      <alignment vertical="center"/>
    </xf>
    <xf numFmtId="0" fontId="9" fillId="3" borderId="7" xfId="0" applyFont="1" applyFill="1" applyBorder="1" applyAlignment="1">
      <alignment horizontal="center" vertical="center"/>
    </xf>
    <xf numFmtId="0" fontId="9" fillId="3" borderId="1" xfId="0" applyFont="1" applyFill="1" applyBorder="1" applyAlignment="1">
      <alignment horizontal="center" vertical="center"/>
    </xf>
    <xf numFmtId="0" fontId="12" fillId="3" borderId="8" xfId="0" applyFont="1" applyFill="1" applyBorder="1">
      <alignment vertical="center"/>
    </xf>
    <xf numFmtId="0" fontId="12" fillId="3" borderId="5" xfId="0" applyFont="1" applyFill="1" applyBorder="1">
      <alignment vertical="center"/>
    </xf>
    <xf numFmtId="176" fontId="11" fillId="0" borderId="9" xfId="0" applyNumberFormat="1" applyFont="1" applyFill="1" applyBorder="1" applyAlignment="1">
      <alignment horizontal="center" vertical="center"/>
    </xf>
    <xf numFmtId="176" fontId="15" fillId="0" borderId="10" xfId="0" applyNumberFormat="1" applyFont="1" applyFill="1" applyBorder="1">
      <alignment vertical="center"/>
    </xf>
    <xf numFmtId="176" fontId="15" fillId="0" borderId="11" xfId="0" applyNumberFormat="1" applyFont="1" applyFill="1" applyBorder="1">
      <alignment vertical="center"/>
    </xf>
    <xf numFmtId="0" fontId="12" fillId="3" borderId="12" xfId="0" applyFont="1" applyFill="1" applyBorder="1">
      <alignment vertical="center"/>
    </xf>
    <xf numFmtId="0" fontId="13" fillId="2" borderId="13" xfId="0" applyFont="1" applyFill="1" applyBorder="1">
      <alignment vertical="center"/>
    </xf>
    <xf numFmtId="176" fontId="15" fillId="0" borderId="14" xfId="0" applyNumberFormat="1" applyFont="1" applyFill="1" applyBorder="1">
      <alignment vertical="center"/>
    </xf>
    <xf numFmtId="176" fontId="15" fillId="0" borderId="6" xfId="0" applyNumberFormat="1" applyFont="1" applyFill="1" applyBorder="1">
      <alignment vertical="center"/>
    </xf>
    <xf numFmtId="176" fontId="15" fillId="0" borderId="13" xfId="0" applyNumberFormat="1" applyFont="1" applyFill="1" applyBorder="1">
      <alignment vertical="center"/>
    </xf>
    <xf numFmtId="176" fontId="15" fillId="0" borderId="3" xfId="0" applyNumberFormat="1" applyFont="1" applyFill="1" applyBorder="1">
      <alignment vertical="center"/>
    </xf>
    <xf numFmtId="0" fontId="9" fillId="3" borderId="15" xfId="0" applyFont="1" applyFill="1" applyBorder="1" applyAlignment="1">
      <alignment horizontal="center" vertical="center"/>
    </xf>
    <xf numFmtId="0" fontId="12" fillId="3" borderId="18" xfId="0" applyFont="1" applyFill="1" applyBorder="1">
      <alignment vertical="center"/>
    </xf>
    <xf numFmtId="0" fontId="13" fillId="2" borderId="19" xfId="0" applyFont="1" applyFill="1" applyBorder="1">
      <alignment vertical="center"/>
    </xf>
    <xf numFmtId="176" fontId="15" fillId="0" borderId="19" xfId="0" applyNumberFormat="1" applyFont="1" applyFill="1" applyBorder="1">
      <alignment vertical="center"/>
    </xf>
    <xf numFmtId="176" fontId="15" fillId="0" borderId="20" xfId="0" applyNumberFormat="1" applyFont="1" applyFill="1" applyBorder="1">
      <alignment vertical="center"/>
    </xf>
    <xf numFmtId="176" fontId="11" fillId="4" borderId="7" xfId="0" applyNumberFormat="1" applyFont="1" applyFill="1" applyBorder="1">
      <alignment vertical="center"/>
    </xf>
    <xf numFmtId="176" fontId="11" fillId="4" borderId="15" xfId="0" applyNumberFormat="1" applyFont="1" applyFill="1" applyBorder="1">
      <alignment vertical="center"/>
    </xf>
    <xf numFmtId="0" fontId="8" fillId="0" borderId="21" xfId="1" applyNumberFormat="1" applyBorder="1" applyAlignment="1">
      <alignment horizontal="center" vertical="center"/>
    </xf>
    <xf numFmtId="0" fontId="9" fillId="3" borderId="21" xfId="0" applyFont="1" applyFill="1" applyBorder="1" applyAlignment="1">
      <alignment horizontal="center" vertical="center"/>
    </xf>
    <xf numFmtId="176" fontId="11" fillId="4" borderId="21" xfId="0" applyNumberFormat="1" applyFont="1" applyFill="1" applyBorder="1">
      <alignment vertical="center"/>
    </xf>
    <xf numFmtId="0" fontId="2" fillId="5" borderId="16"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7" fillId="5" borderId="22" xfId="0" applyFont="1" applyFill="1" applyBorder="1" applyAlignment="1">
      <alignment horizontal="left" vertical="center"/>
    </xf>
    <xf numFmtId="0" fontId="17" fillId="5" borderId="17" xfId="0" applyFont="1" applyFill="1" applyBorder="1" applyAlignment="1">
      <alignment horizontal="left" vertical="center" wrapText="1"/>
    </xf>
    <xf numFmtId="0" fontId="18" fillId="0" borderId="21" xfId="1" applyNumberFormat="1" applyFont="1" applyBorder="1" applyAlignment="1">
      <alignment horizontal="center" vertical="center"/>
    </xf>
    <xf numFmtId="0" fontId="0" fillId="0" borderId="0" xfId="0" applyFill="1">
      <alignment vertical="center"/>
    </xf>
    <xf numFmtId="176" fontId="9" fillId="0" borderId="0" xfId="0" applyNumberFormat="1" applyFont="1" applyFill="1" applyBorder="1">
      <alignment vertical="center"/>
    </xf>
    <xf numFmtId="176" fontId="0" fillId="0" borderId="0" xfId="0" applyNumberFormat="1" applyFill="1" applyBorder="1">
      <alignment vertical="center"/>
    </xf>
    <xf numFmtId="176" fontId="9" fillId="0" borderId="0" xfId="0" applyNumberFormat="1" applyFont="1" applyFill="1" applyBorder="1" applyAlignment="1">
      <alignment horizontal="center"/>
    </xf>
    <xf numFmtId="0" fontId="17" fillId="5" borderId="17" xfId="0" applyFont="1" applyFill="1" applyBorder="1" applyAlignment="1">
      <alignment horizontal="left" vertical="center"/>
    </xf>
    <xf numFmtId="176" fontId="11" fillId="0" borderId="23" xfId="0" applyNumberFormat="1" applyFont="1" applyFill="1" applyBorder="1" applyAlignment="1">
      <alignment horizontal="center" vertical="center"/>
    </xf>
    <xf numFmtId="176" fontId="15" fillId="0" borderId="24" xfId="0" applyNumberFormat="1" applyFont="1" applyFill="1" applyBorder="1">
      <alignment vertical="center"/>
    </xf>
    <xf numFmtId="176" fontId="15" fillId="0" borderId="25" xfId="0" applyNumberFormat="1" applyFont="1" applyFill="1" applyBorder="1">
      <alignment vertical="center"/>
    </xf>
    <xf numFmtId="176" fontId="15" fillId="0" borderId="26" xfId="0" applyNumberFormat="1" applyFont="1" applyFill="1" applyBorder="1">
      <alignment vertical="center"/>
    </xf>
    <xf numFmtId="176" fontId="15" fillId="0" borderId="23" xfId="0" applyNumberFormat="1" applyFont="1" applyFill="1" applyBorder="1">
      <alignment vertical="center"/>
    </xf>
    <xf numFmtId="176" fontId="11" fillId="0" borderId="3"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176" fontId="12" fillId="4" borderId="1" xfId="0" applyNumberFormat="1" applyFont="1" applyFill="1" applyBorder="1" applyAlignment="1">
      <alignment horizontal="center" vertical="center"/>
    </xf>
    <xf numFmtId="0" fontId="16" fillId="5" borderId="21" xfId="0" applyFont="1" applyFill="1" applyBorder="1" applyAlignment="1">
      <alignment horizontal="left" vertical="center" wrapText="1"/>
    </xf>
    <xf numFmtId="0" fontId="13" fillId="2" borderId="19" xfId="0" applyFont="1" applyFill="1" applyBorder="1" applyAlignment="1">
      <alignment horizontal="center" vertical="center"/>
    </xf>
    <xf numFmtId="176" fontId="15" fillId="0" borderId="19" xfId="0" applyNumberFormat="1" applyFont="1" applyFill="1" applyBorder="1" applyAlignment="1">
      <alignment horizontal="center" vertical="center"/>
    </xf>
    <xf numFmtId="176" fontId="15" fillId="0" borderId="20" xfId="0" applyNumberFormat="1" applyFont="1" applyFill="1" applyBorder="1" applyAlignment="1">
      <alignment horizontal="center" vertical="center"/>
    </xf>
    <xf numFmtId="176" fontId="15" fillId="0" borderId="27" xfId="0" applyNumberFormat="1" applyFont="1" applyFill="1" applyBorder="1" applyAlignment="1">
      <alignment horizontal="center" vertical="center"/>
    </xf>
    <xf numFmtId="0" fontId="16" fillId="5" borderId="22" xfId="0" applyFont="1" applyFill="1" applyBorder="1" applyAlignment="1">
      <alignment horizontal="left" vertical="center" wrapText="1"/>
    </xf>
    <xf numFmtId="0" fontId="12" fillId="3" borderId="21" xfId="0" applyFont="1" applyFill="1" applyBorder="1">
      <alignment vertical="center"/>
    </xf>
    <xf numFmtId="176" fontId="15" fillId="0" borderId="20" xfId="0" applyNumberFormat="1" applyFont="1" applyFill="1" applyBorder="1" applyAlignment="1">
      <alignment vertical="center"/>
    </xf>
    <xf numFmtId="176" fontId="11" fillId="4" borderId="21" xfId="0" applyNumberFormat="1" applyFont="1" applyFill="1" applyBorder="1" applyAlignment="1">
      <alignment horizontal="center" vertical="center"/>
    </xf>
    <xf numFmtId="176" fontId="11" fillId="4" borderId="30" xfId="0" applyNumberFormat="1" applyFont="1" applyFill="1" applyBorder="1" applyAlignment="1">
      <alignment horizontal="center" vertical="center"/>
    </xf>
    <xf numFmtId="176" fontId="15" fillId="0" borderId="13" xfId="0" applyNumberFormat="1" applyFont="1" applyFill="1" applyBorder="1" applyAlignment="1">
      <alignment horizontal="center" vertical="center"/>
    </xf>
    <xf numFmtId="176" fontId="15" fillId="0" borderId="14" xfId="0" applyNumberFormat="1" applyFont="1" applyFill="1" applyBorder="1" applyAlignment="1">
      <alignment horizontal="center" vertical="center"/>
    </xf>
    <xf numFmtId="176" fontId="15" fillId="0" borderId="14" xfId="0" applyNumberFormat="1" applyFont="1" applyFill="1" applyBorder="1" applyAlignment="1">
      <alignment vertical="center"/>
    </xf>
    <xf numFmtId="176" fontId="15" fillId="0" borderId="28" xfId="0" applyNumberFormat="1" applyFont="1" applyFill="1" applyBorder="1" applyAlignment="1">
      <alignment horizontal="center" vertical="center"/>
    </xf>
    <xf numFmtId="0" fontId="13" fillId="2" borderId="13" xfId="0" applyFont="1" applyFill="1" applyBorder="1" applyAlignment="1">
      <alignment horizontal="right" vertical="center"/>
    </xf>
    <xf numFmtId="176" fontId="19" fillId="0" borderId="0" xfId="0" applyNumberFormat="1" applyFont="1" applyFill="1" applyBorder="1" applyAlignment="1">
      <alignment horizontal="right"/>
    </xf>
    <xf numFmtId="176" fontId="0" fillId="0" borderId="0" xfId="0" applyNumberFormat="1" applyAlignment="1">
      <alignment horizontal="right" vertical="center"/>
    </xf>
    <xf numFmtId="176" fontId="20" fillId="6" borderId="16" xfId="0" applyNumberFormat="1" applyFont="1" applyFill="1" applyBorder="1" applyAlignment="1">
      <alignment horizontal="right" vertical="center"/>
    </xf>
    <xf numFmtId="176" fontId="20" fillId="6" borderId="17" xfId="0" applyNumberFormat="1" applyFont="1" applyFill="1" applyBorder="1" applyAlignment="1">
      <alignment horizontal="right" vertical="center"/>
    </xf>
    <xf numFmtId="176" fontId="20" fillId="6" borderId="21" xfId="0" applyNumberFormat="1" applyFont="1" applyFill="1" applyBorder="1" applyAlignment="1">
      <alignment horizontal="right" vertical="center"/>
    </xf>
    <xf numFmtId="176" fontId="20" fillId="6" borderId="30" xfId="0" applyNumberFormat="1" applyFont="1" applyFill="1" applyBorder="1" applyAlignment="1">
      <alignment horizontal="right" vertical="center"/>
    </xf>
    <xf numFmtId="0" fontId="13" fillId="2" borderId="31" xfId="0" applyFont="1" applyFill="1" applyBorder="1">
      <alignment vertical="center"/>
    </xf>
    <xf numFmtId="176" fontId="15" fillId="0" borderId="31" xfId="0" applyNumberFormat="1" applyFont="1" applyFill="1" applyBorder="1">
      <alignment vertical="center"/>
    </xf>
    <xf numFmtId="176" fontId="15" fillId="0" borderId="32" xfId="0" applyNumberFormat="1" applyFont="1" applyFill="1" applyBorder="1">
      <alignment vertical="center"/>
    </xf>
    <xf numFmtId="176" fontId="15" fillId="0" borderId="0" xfId="0" applyNumberFormat="1" applyFont="1" applyFill="1" applyBorder="1">
      <alignment vertical="center"/>
    </xf>
    <xf numFmtId="0" fontId="0" fillId="0" borderId="0" xfId="0" applyNumberFormat="1" applyFont="1" applyAlignment="1">
      <alignment horizontal="center" vertical="center"/>
    </xf>
    <xf numFmtId="0" fontId="18" fillId="0" borderId="26" xfId="1" applyNumberFormat="1" applyFont="1" applyBorder="1" applyAlignment="1">
      <alignment horizontal="center" vertical="center"/>
    </xf>
    <xf numFmtId="176" fontId="15" fillId="0" borderId="14" xfId="0" applyNumberFormat="1" applyFont="1" applyFill="1" applyBorder="1" applyAlignment="1">
      <alignment horizontal="right" vertical="center"/>
    </xf>
    <xf numFmtId="0" fontId="9" fillId="3" borderId="33" xfId="0" applyFont="1" applyFill="1" applyBorder="1" applyAlignment="1">
      <alignment horizontal="center" vertical="center"/>
    </xf>
    <xf numFmtId="0" fontId="12" fillId="3" borderId="34" xfId="0" applyFont="1" applyFill="1" applyBorder="1">
      <alignment vertical="center"/>
    </xf>
    <xf numFmtId="0" fontId="13" fillId="2" borderId="35" xfId="0" applyFont="1" applyFill="1" applyBorder="1">
      <alignment vertical="center"/>
    </xf>
    <xf numFmtId="176" fontId="15" fillId="0" borderId="35" xfId="0" applyNumberFormat="1" applyFont="1" applyFill="1" applyBorder="1">
      <alignment vertical="center"/>
    </xf>
    <xf numFmtId="176" fontId="15" fillId="0" borderId="37" xfId="0" applyNumberFormat="1" applyFont="1" applyFill="1" applyBorder="1">
      <alignment vertical="center"/>
    </xf>
    <xf numFmtId="176" fontId="15" fillId="0" borderId="38" xfId="0" applyNumberFormat="1" applyFont="1" applyFill="1" applyBorder="1">
      <alignment vertical="center"/>
    </xf>
    <xf numFmtId="176" fontId="11" fillId="4" borderId="33" xfId="0" applyNumberFormat="1" applyFont="1" applyFill="1" applyBorder="1">
      <alignment vertical="center"/>
    </xf>
    <xf numFmtId="176" fontId="20" fillId="6" borderId="36" xfId="0" applyNumberFormat="1" applyFont="1" applyFill="1" applyBorder="1" applyAlignment="1">
      <alignment horizontal="right" vertical="center"/>
    </xf>
    <xf numFmtId="0" fontId="16" fillId="5" borderId="16" xfId="0" applyFont="1" applyFill="1" applyBorder="1" applyAlignment="1">
      <alignment horizontal="left" vertical="center" wrapText="1"/>
    </xf>
    <xf numFmtId="0" fontId="18" fillId="0" borderId="39" xfId="1" applyNumberFormat="1" applyFont="1" applyBorder="1" applyAlignment="1">
      <alignment horizontal="center" vertical="center"/>
    </xf>
    <xf numFmtId="0" fontId="9" fillId="3" borderId="39" xfId="0" applyFont="1" applyFill="1" applyBorder="1" applyAlignment="1">
      <alignment horizontal="center" vertical="center"/>
    </xf>
    <xf numFmtId="0" fontId="12" fillId="3" borderId="40" xfId="0" applyFont="1" applyFill="1" applyBorder="1">
      <alignment vertical="center"/>
    </xf>
    <xf numFmtId="0" fontId="13" fillId="2" borderId="41" xfId="0" applyFont="1" applyFill="1" applyBorder="1">
      <alignment vertical="center"/>
    </xf>
    <xf numFmtId="176" fontId="15" fillId="0" borderId="41" xfId="0" applyNumberFormat="1" applyFont="1" applyFill="1" applyBorder="1">
      <alignment vertical="center"/>
    </xf>
    <xf numFmtId="176" fontId="15" fillId="0" borderId="9" xfId="0" applyNumberFormat="1" applyFont="1" applyFill="1" applyBorder="1">
      <alignment vertical="center"/>
    </xf>
    <xf numFmtId="176" fontId="15" fillId="0" borderId="42" xfId="0" applyNumberFormat="1" applyFont="1" applyFill="1" applyBorder="1">
      <alignment vertical="center"/>
    </xf>
    <xf numFmtId="0" fontId="16" fillId="5" borderId="43" xfId="0" applyFont="1" applyFill="1" applyBorder="1" applyAlignment="1">
      <alignment horizontal="left" vertical="center" wrapText="1"/>
    </xf>
    <xf numFmtId="0" fontId="17" fillId="5" borderId="36" xfId="0" applyFont="1" applyFill="1" applyBorder="1" applyAlignment="1">
      <alignment horizontal="left" vertical="center" wrapText="1"/>
    </xf>
    <xf numFmtId="176" fontId="11" fillId="4" borderId="39" xfId="0" applyNumberFormat="1" applyFont="1" applyFill="1" applyBorder="1">
      <alignment vertical="center"/>
    </xf>
    <xf numFmtId="176" fontId="20" fillId="6" borderId="43" xfId="0" applyNumberFormat="1" applyFont="1" applyFill="1" applyBorder="1" applyAlignment="1">
      <alignment horizontal="right" vertical="center"/>
    </xf>
    <xf numFmtId="0" fontId="17" fillId="5" borderId="43" xfId="0" applyFont="1" applyFill="1" applyBorder="1" applyAlignment="1">
      <alignment horizontal="left" vertical="center" wrapText="1"/>
    </xf>
    <xf numFmtId="0" fontId="12" fillId="2" borderId="44" xfId="0" applyFont="1" applyFill="1" applyBorder="1" applyAlignment="1">
      <alignment horizontal="center" vertical="center"/>
    </xf>
    <xf numFmtId="176" fontId="11" fillId="4" borderId="28" xfId="0" applyNumberFormat="1" applyFont="1" applyFill="1" applyBorder="1" applyAlignment="1">
      <alignment horizontal="right" vertical="center"/>
    </xf>
    <xf numFmtId="176" fontId="15" fillId="0" borderId="20" xfId="0" applyNumberFormat="1" applyFont="1" applyFill="1" applyBorder="1" applyAlignment="1">
      <alignment horizontal="right" vertical="center"/>
    </xf>
    <xf numFmtId="176" fontId="11" fillId="4" borderId="27" xfId="0" applyNumberFormat="1" applyFont="1" applyFill="1" applyBorder="1" applyAlignment="1">
      <alignment horizontal="right" vertical="center"/>
    </xf>
    <xf numFmtId="176" fontId="12" fillId="4" borderId="45" xfId="0" applyNumberFormat="1" applyFont="1" applyFill="1" applyBorder="1" applyAlignment="1">
      <alignment horizontal="center" vertical="center"/>
    </xf>
    <xf numFmtId="176" fontId="15" fillId="0" borderId="37" xfId="0" applyNumberFormat="1" applyFont="1" applyFill="1" applyBorder="1" applyAlignment="1">
      <alignment horizontal="right" vertical="center"/>
    </xf>
    <xf numFmtId="176" fontId="11" fillId="4" borderId="46" xfId="0" applyNumberFormat="1" applyFont="1" applyFill="1" applyBorder="1" applyAlignment="1">
      <alignment horizontal="right" vertical="center"/>
    </xf>
    <xf numFmtId="176" fontId="0" fillId="6" borderId="47" xfId="0" applyNumberFormat="1" applyFill="1" applyBorder="1">
      <alignment vertical="center"/>
    </xf>
    <xf numFmtId="0" fontId="0" fillId="7" borderId="48" xfId="0" applyFill="1" applyBorder="1">
      <alignment vertical="center"/>
    </xf>
    <xf numFmtId="0" fontId="0" fillId="7" borderId="49" xfId="0" applyFill="1" applyBorder="1">
      <alignment vertical="center"/>
    </xf>
    <xf numFmtId="177" fontId="21" fillId="7" borderId="50" xfId="0" applyNumberFormat="1" applyFont="1" applyFill="1" applyBorder="1">
      <alignment vertical="center"/>
    </xf>
    <xf numFmtId="176" fontId="9" fillId="6" borderId="47" xfId="0" applyNumberFormat="1" applyFont="1" applyFill="1" applyBorder="1">
      <alignment vertical="center"/>
    </xf>
    <xf numFmtId="176" fontId="9" fillId="6" borderId="45" xfId="0" applyNumberFormat="1" applyFont="1" applyFill="1" applyBorder="1">
      <alignment vertical="center"/>
    </xf>
    <xf numFmtId="176" fontId="12" fillId="0" borderId="47" xfId="0" applyNumberFormat="1" applyFont="1" applyFill="1" applyBorder="1" applyAlignment="1">
      <alignment horizontal="center" vertical="center"/>
    </xf>
    <xf numFmtId="176" fontId="0" fillId="7" borderId="49" xfId="0" applyNumberFormat="1" applyFill="1" applyBorder="1">
      <alignment vertical="center"/>
    </xf>
    <xf numFmtId="176" fontId="9" fillId="6" borderId="4" xfId="0" applyNumberFormat="1" applyFont="1" applyFill="1" applyBorder="1" applyAlignment="1">
      <alignment horizontal="center" vertical="center"/>
    </xf>
    <xf numFmtId="0" fontId="8" fillId="0" borderId="21" xfId="1" applyBorder="1" applyAlignment="1">
      <alignment horizontal="center" vertical="center"/>
    </xf>
    <xf numFmtId="0" fontId="22" fillId="0" borderId="0" xfId="0" applyFont="1">
      <alignment vertical="center"/>
    </xf>
    <xf numFmtId="0" fontId="8" fillId="0" borderId="26" xfId="1" applyNumberFormat="1" applyBorder="1" applyAlignment="1">
      <alignment horizontal="center" vertical="center"/>
    </xf>
    <xf numFmtId="0" fontId="8" fillId="0" borderId="25" xfId="1" applyNumberFormat="1" applyBorder="1" applyAlignment="1">
      <alignment horizontal="center" vertical="center"/>
    </xf>
    <xf numFmtId="176" fontId="11" fillId="4" borderId="33" xfId="0" applyNumberFormat="1" applyFont="1" applyFill="1" applyBorder="1" applyAlignment="1">
      <alignment horizontal="center" vertical="center"/>
    </xf>
    <xf numFmtId="0" fontId="0" fillId="6" borderId="47" xfId="0" applyFill="1" applyBorder="1">
      <alignment vertical="center"/>
    </xf>
    <xf numFmtId="0" fontId="9" fillId="6" borderId="47" xfId="0" applyFont="1" applyFill="1" applyBorder="1">
      <alignment vertical="center"/>
    </xf>
    <xf numFmtId="0" fontId="9" fillId="6" borderId="45" xfId="0" applyFont="1" applyFill="1" applyBorder="1">
      <alignment vertical="center"/>
    </xf>
    <xf numFmtId="0" fontId="0" fillId="0" borderId="0" xfId="0" applyFont="1">
      <alignment vertical="center"/>
    </xf>
    <xf numFmtId="0" fontId="9" fillId="6" borderId="44" xfId="0" applyFont="1" applyFill="1" applyBorder="1">
      <alignment vertical="center"/>
    </xf>
    <xf numFmtId="0" fontId="23" fillId="0" borderId="0" xfId="0" applyFont="1" applyAlignment="1">
      <alignment horizontal="center" vertical="center"/>
    </xf>
    <xf numFmtId="176" fontId="21" fillId="6" borderId="47" xfId="0" applyNumberFormat="1" applyFont="1" applyFill="1" applyBorder="1" applyAlignment="1">
      <alignment horizontal="center" vertical="center"/>
    </xf>
    <xf numFmtId="176" fontId="11" fillId="4" borderId="15" xfId="0" applyNumberFormat="1" applyFont="1" applyFill="1" applyBorder="1" applyAlignment="1">
      <alignment horizontal="center" vertical="center"/>
    </xf>
    <xf numFmtId="176" fontId="20" fillId="6" borderId="15" xfId="0" applyNumberFormat="1" applyFont="1" applyFill="1" applyBorder="1" applyAlignment="1">
      <alignment horizontal="right" vertical="center"/>
    </xf>
    <xf numFmtId="0" fontId="13" fillId="2" borderId="13" xfId="0" applyFont="1" applyFill="1" applyBorder="1" applyAlignment="1">
      <alignment horizontal="center" vertical="center"/>
    </xf>
    <xf numFmtId="0" fontId="8" fillId="0" borderId="30" xfId="1" applyBorder="1" applyAlignment="1">
      <alignment horizontal="center" vertical="center"/>
    </xf>
    <xf numFmtId="0" fontId="9" fillId="3" borderId="30" xfId="0" applyFont="1" applyFill="1" applyBorder="1" applyAlignment="1">
      <alignment horizontal="center" vertical="center"/>
    </xf>
    <xf numFmtId="0" fontId="12" fillId="3" borderId="51" xfId="0" applyFont="1" applyFill="1" applyBorder="1">
      <alignment vertical="center"/>
    </xf>
    <xf numFmtId="176" fontId="20" fillId="6" borderId="52" xfId="0" applyNumberFormat="1" applyFont="1" applyFill="1" applyBorder="1" applyAlignment="1">
      <alignment horizontal="right" vertical="center"/>
    </xf>
    <xf numFmtId="0" fontId="16" fillId="5" borderId="52" xfId="0" applyFont="1" applyFill="1" applyBorder="1" applyAlignment="1">
      <alignment horizontal="left" vertical="center" wrapText="1"/>
    </xf>
    <xf numFmtId="176" fontId="20" fillId="6" borderId="22" xfId="0" applyNumberFormat="1" applyFont="1" applyFill="1" applyBorder="1" applyAlignment="1">
      <alignment horizontal="right" vertical="center"/>
    </xf>
    <xf numFmtId="0" fontId="8" fillId="0" borderId="39" xfId="1" applyBorder="1" applyAlignment="1">
      <alignment horizontal="center" vertical="center"/>
    </xf>
    <xf numFmtId="176" fontId="11" fillId="4" borderId="39" xfId="0" applyNumberFormat="1" applyFont="1" applyFill="1" applyBorder="1" applyAlignment="1">
      <alignment horizontal="center" vertical="center"/>
    </xf>
    <xf numFmtId="176" fontId="20" fillId="6" borderId="39" xfId="0" applyNumberFormat="1" applyFont="1" applyFill="1" applyBorder="1" applyAlignment="1">
      <alignment horizontal="right" vertical="center"/>
    </xf>
    <xf numFmtId="0" fontId="18" fillId="0" borderId="42" xfId="1" applyNumberFormat="1" applyFont="1" applyBorder="1" applyAlignment="1">
      <alignment horizontal="center" vertical="center"/>
    </xf>
    <xf numFmtId="0" fontId="8" fillId="0" borderId="24" xfId="1" applyNumberFormat="1" applyBorder="1" applyAlignment="1">
      <alignment horizontal="center" vertical="center"/>
    </xf>
    <xf numFmtId="0" fontId="8" fillId="0" borderId="7" xfId="1" applyBorder="1" applyAlignment="1">
      <alignment horizontal="center" vertical="center"/>
    </xf>
    <xf numFmtId="176" fontId="11" fillId="4" borderId="7" xfId="0" applyNumberFormat="1" applyFont="1" applyFill="1" applyBorder="1" applyAlignment="1">
      <alignment horizontal="center" vertical="center"/>
    </xf>
    <xf numFmtId="176" fontId="20" fillId="6" borderId="7" xfId="0" applyNumberFormat="1" applyFont="1" applyFill="1" applyBorder="1" applyAlignment="1">
      <alignment horizontal="right" vertical="center"/>
    </xf>
    <xf numFmtId="0" fontId="16" fillId="5" borderId="4" xfId="0" applyFont="1" applyFill="1" applyBorder="1" applyAlignment="1">
      <alignment horizontal="left" vertical="center" wrapText="1"/>
    </xf>
    <xf numFmtId="0" fontId="24" fillId="0" borderId="24" xfId="1" applyNumberFormat="1" applyFont="1" applyBorder="1" applyAlignment="1">
      <alignment horizontal="center" vertical="center"/>
    </xf>
    <xf numFmtId="0" fontId="24" fillId="0" borderId="7" xfId="1" applyNumberFormat="1" applyFont="1" applyBorder="1" applyAlignment="1">
      <alignment horizontal="center" vertical="center"/>
    </xf>
    <xf numFmtId="0" fontId="24" fillId="0" borderId="23" xfId="1" applyNumberFormat="1" applyFont="1" applyBorder="1" applyAlignment="1">
      <alignment horizontal="center" vertical="center"/>
    </xf>
    <xf numFmtId="0" fontId="24" fillId="0" borderId="1" xfId="1" applyNumberFormat="1" applyFont="1" applyBorder="1" applyAlignment="1">
      <alignment horizontal="center" vertical="center"/>
    </xf>
    <xf numFmtId="176" fontId="20" fillId="6" borderId="33" xfId="0" applyNumberFormat="1" applyFont="1" applyFill="1" applyBorder="1" applyAlignment="1">
      <alignment horizontal="right" vertical="center"/>
    </xf>
    <xf numFmtId="0" fontId="16" fillId="5" borderId="36" xfId="0" applyFont="1" applyFill="1" applyBorder="1" applyAlignment="1">
      <alignment horizontal="left" vertical="center" wrapText="1"/>
    </xf>
    <xf numFmtId="0" fontId="13" fillId="2" borderId="6" xfId="0" applyFont="1" applyFill="1" applyBorder="1" applyAlignment="1">
      <alignment horizontal="center" vertical="center"/>
    </xf>
    <xf numFmtId="0" fontId="13" fillId="2" borderId="41" xfId="0" applyFont="1" applyFill="1" applyBorder="1" applyAlignment="1">
      <alignment horizontal="center" vertical="center"/>
    </xf>
    <xf numFmtId="176" fontId="15" fillId="0" borderId="40" xfId="0" applyNumberFormat="1" applyFont="1" applyFill="1" applyBorder="1">
      <alignment vertical="center"/>
    </xf>
    <xf numFmtId="0" fontId="8" fillId="0" borderId="55" xfId="1" applyBorder="1" applyAlignment="1">
      <alignment horizontal="center" vertical="center"/>
    </xf>
    <xf numFmtId="0" fontId="8" fillId="0" borderId="2" xfId="1" applyBorder="1" applyAlignment="1">
      <alignment horizontal="center" vertical="center"/>
    </xf>
    <xf numFmtId="177" fontId="9" fillId="6" borderId="45" xfId="0" applyNumberFormat="1" applyFont="1" applyFill="1" applyBorder="1">
      <alignment vertical="center"/>
    </xf>
    <xf numFmtId="0" fontId="8" fillId="0" borderId="13" xfId="1" applyNumberFormat="1" applyBorder="1" applyAlignment="1">
      <alignment horizontal="center" vertical="center"/>
    </xf>
    <xf numFmtId="0" fontId="8" fillId="0" borderId="28" xfId="1" applyBorder="1" applyAlignment="1">
      <alignment horizontal="center" vertical="center"/>
    </xf>
    <xf numFmtId="0" fontId="0" fillId="0" borderId="54" xfId="0" applyBorder="1" applyAlignment="1">
      <alignment horizontal="center" vertical="center"/>
    </xf>
    <xf numFmtId="176" fontId="15" fillId="0" borderId="20" xfId="0" applyNumberFormat="1" applyFont="1" applyBorder="1">
      <alignment vertical="center"/>
    </xf>
    <xf numFmtId="176" fontId="15" fillId="0" borderId="56" xfId="0" applyNumberFormat="1" applyFont="1" applyBorder="1">
      <alignment vertical="center"/>
    </xf>
    <xf numFmtId="176" fontId="15" fillId="0" borderId="14" xfId="0" applyNumberFormat="1" applyFont="1" applyBorder="1">
      <alignment vertical="center"/>
    </xf>
    <xf numFmtId="176" fontId="15" fillId="0" borderId="57" xfId="0" applyNumberFormat="1" applyFont="1" applyBorder="1">
      <alignment vertical="center"/>
    </xf>
    <xf numFmtId="0" fontId="12" fillId="3" borderId="15" xfId="0" applyFont="1" applyFill="1" applyBorder="1">
      <alignment vertical="center"/>
    </xf>
    <xf numFmtId="176" fontId="15" fillId="0" borderId="59" xfId="0" applyNumberFormat="1" applyFont="1" applyBorder="1">
      <alignment vertical="center"/>
    </xf>
    <xf numFmtId="176" fontId="15" fillId="0" borderId="10" xfId="0" applyNumberFormat="1" applyFont="1" applyBorder="1">
      <alignment vertical="center"/>
    </xf>
    <xf numFmtId="176" fontId="15" fillId="0" borderId="60" xfId="0" applyNumberFormat="1" applyFont="1" applyBorder="1">
      <alignment vertical="center"/>
    </xf>
    <xf numFmtId="176" fontId="11" fillId="4" borderId="2" xfId="0" applyNumberFormat="1" applyFont="1" applyFill="1" applyBorder="1" applyAlignment="1">
      <alignment horizontal="center" vertical="center"/>
    </xf>
    <xf numFmtId="176" fontId="20" fillId="6" borderId="58" xfId="0" applyNumberFormat="1" applyFont="1" applyFill="1" applyBorder="1" applyAlignment="1">
      <alignment horizontal="right" vertical="center"/>
    </xf>
    <xf numFmtId="0" fontId="0" fillId="0" borderId="53" xfId="0" applyBorder="1" applyAlignment="1">
      <alignment horizontal="center" vertical="center"/>
    </xf>
    <xf numFmtId="176" fontId="15" fillId="0" borderId="61" xfId="0" applyNumberFormat="1" applyFont="1" applyBorder="1">
      <alignment vertical="center"/>
    </xf>
    <xf numFmtId="176" fontId="15" fillId="0" borderId="9"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37" xfId="0" applyNumberFormat="1" applyFont="1" applyBorder="1">
      <alignment vertical="center"/>
    </xf>
    <xf numFmtId="176" fontId="15" fillId="0" borderId="64" xfId="0" applyNumberFormat="1" applyFont="1" applyBorder="1">
      <alignment vertical="center"/>
    </xf>
    <xf numFmtId="176" fontId="12" fillId="0" borderId="65" xfId="0" applyNumberFormat="1" applyFont="1" applyFill="1" applyBorder="1" applyAlignment="1">
      <alignment horizontal="center" vertical="center"/>
    </xf>
    <xf numFmtId="176" fontId="9" fillId="6" borderId="65" xfId="0" applyNumberFormat="1" applyFont="1" applyFill="1" applyBorder="1">
      <alignment vertical="center"/>
    </xf>
    <xf numFmtId="0" fontId="12" fillId="2" borderId="6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33" xfId="0" applyFont="1" applyFill="1" applyBorder="1" applyAlignment="1">
      <alignment horizontal="center" vertical="center"/>
    </xf>
    <xf numFmtId="0" fontId="9" fillId="6" borderId="66" xfId="0" applyFont="1" applyFill="1" applyBorder="1">
      <alignment vertical="center"/>
    </xf>
    <xf numFmtId="176" fontId="15" fillId="0" borderId="59" xfId="0" applyNumberFormat="1" applyFont="1" applyFill="1" applyBorder="1">
      <alignment vertical="center"/>
    </xf>
    <xf numFmtId="176" fontId="15" fillId="0" borderId="56" xfId="0" applyNumberFormat="1" applyFont="1" applyFill="1" applyBorder="1">
      <alignment vertical="center"/>
    </xf>
    <xf numFmtId="176" fontId="15" fillId="0" borderId="61" xfId="0" applyNumberFormat="1" applyFont="1" applyFill="1" applyBorder="1">
      <alignment vertical="center"/>
    </xf>
    <xf numFmtId="0" fontId="9" fillId="6" borderId="65" xfId="0" applyFont="1" applyFill="1" applyBorder="1">
      <alignment vertical="center"/>
    </xf>
    <xf numFmtId="0" fontId="13" fillId="2" borderId="39" xfId="0" applyFont="1" applyFill="1" applyBorder="1" applyAlignment="1">
      <alignment horizontal="center" vertical="center"/>
    </xf>
    <xf numFmtId="0" fontId="13" fillId="2" borderId="21" xfId="0" applyFont="1" applyFill="1" applyBorder="1">
      <alignment vertical="center"/>
    </xf>
    <xf numFmtId="0" fontId="17" fillId="0" borderId="7" xfId="0" applyFont="1" applyBorder="1">
      <alignment vertical="center"/>
    </xf>
    <xf numFmtId="0" fontId="16" fillId="0" borderId="21" xfId="0" applyFont="1" applyBorder="1" applyAlignment="1">
      <alignment vertical="center" wrapText="1"/>
    </xf>
    <xf numFmtId="0" fontId="16" fillId="0" borderId="21" xfId="0" applyFont="1" applyBorder="1">
      <alignment vertical="center"/>
    </xf>
    <xf numFmtId="0" fontId="16" fillId="0" borderId="39" xfId="0" applyFont="1" applyBorder="1">
      <alignment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8" fillId="0" borderId="41" xfId="1" applyNumberFormat="1" applyBorder="1" applyAlignment="1">
      <alignment horizontal="center" vertical="center"/>
    </xf>
    <xf numFmtId="0" fontId="8" fillId="0" borderId="53" xfId="1" applyBorder="1" applyAlignment="1">
      <alignment horizontal="center" vertical="center"/>
    </xf>
    <xf numFmtId="0" fontId="9" fillId="3" borderId="43" xfId="0" applyFont="1" applyFill="1" applyBorder="1" applyAlignment="1">
      <alignment horizontal="center" vertical="center"/>
    </xf>
    <xf numFmtId="0" fontId="16" fillId="0" borderId="7" xfId="0" applyFont="1" applyBorder="1" applyAlignment="1">
      <alignment vertical="center" wrapText="1"/>
    </xf>
    <xf numFmtId="0" fontId="12" fillId="2" borderId="2" xfId="0" applyFont="1" applyFill="1" applyBorder="1" applyAlignment="1">
      <alignment horizontal="center" vertical="center"/>
    </xf>
    <xf numFmtId="176" fontId="12" fillId="0" borderId="67" xfId="0" applyNumberFormat="1" applyFont="1" applyFill="1" applyBorder="1" applyAlignment="1">
      <alignment horizontal="center" vertical="center"/>
    </xf>
    <xf numFmtId="176" fontId="12" fillId="0" borderId="68" xfId="0" applyNumberFormat="1" applyFont="1" applyFill="1" applyBorder="1" applyAlignment="1">
      <alignment horizontal="center" vertical="center"/>
    </xf>
    <xf numFmtId="176" fontId="12" fillId="0" borderId="69"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9" fillId="6" borderId="70" xfId="0" applyNumberFormat="1" applyFont="1" applyFill="1" applyBorder="1">
      <alignment vertical="center"/>
    </xf>
    <xf numFmtId="176" fontId="9" fillId="6" borderId="66" xfId="0" applyNumberFormat="1" applyFont="1" applyFill="1" applyBorder="1">
      <alignment vertical="center"/>
    </xf>
    <xf numFmtId="0" fontId="16" fillId="0" borderId="39" xfId="0" applyFont="1" applyBorder="1" applyAlignment="1">
      <alignment vertical="center" wrapText="1"/>
    </xf>
    <xf numFmtId="176" fontId="20" fillId="6" borderId="1" xfId="0" applyNumberFormat="1" applyFont="1" applyFill="1" applyBorder="1" applyAlignment="1">
      <alignment horizontal="right" vertical="center"/>
    </xf>
    <xf numFmtId="0" fontId="13" fillId="2" borderId="3" xfId="0" applyFont="1" applyFill="1" applyBorder="1" applyAlignment="1">
      <alignment horizontal="center" vertical="center"/>
    </xf>
    <xf numFmtId="176" fontId="11" fillId="4" borderId="1" xfId="0" applyNumberFormat="1" applyFont="1" applyFill="1" applyBorder="1" applyAlignment="1">
      <alignment horizontal="center" vertical="center"/>
    </xf>
    <xf numFmtId="0" fontId="16" fillId="0" borderId="17" xfId="0" applyFont="1" applyBorder="1" applyAlignment="1">
      <alignment vertical="center" wrapText="1"/>
    </xf>
    <xf numFmtId="0" fontId="16" fillId="0" borderId="22" xfId="0" applyFont="1" applyBorder="1" applyAlignment="1">
      <alignment vertical="center" wrapText="1"/>
    </xf>
    <xf numFmtId="0" fontId="16" fillId="0" borderId="4" xfId="0" applyFont="1" applyBorder="1" applyAlignment="1">
      <alignment vertical="center" wrapText="1"/>
    </xf>
    <xf numFmtId="0" fontId="0" fillId="0" borderId="16" xfId="0" applyBorder="1" applyAlignment="1">
      <alignment horizontal="center" vertical="center"/>
    </xf>
    <xf numFmtId="0" fontId="8" fillId="0" borderId="17" xfId="1" applyBorder="1" applyAlignment="1">
      <alignment horizontal="center" vertical="center"/>
    </xf>
    <xf numFmtId="0" fontId="8" fillId="0" borderId="4" xfId="1" applyBorder="1" applyAlignment="1">
      <alignment horizontal="center" vertical="center"/>
    </xf>
    <xf numFmtId="0" fontId="13" fillId="2" borderId="61" xfId="0" applyFont="1" applyFill="1" applyBorder="1" applyAlignment="1">
      <alignment horizontal="center" vertical="center"/>
    </xf>
    <xf numFmtId="0" fontId="12" fillId="3" borderId="66" xfId="0" applyFont="1" applyFill="1" applyBorder="1">
      <alignment vertical="center"/>
    </xf>
    <xf numFmtId="0" fontId="12" fillId="3" borderId="7" xfId="0" applyFont="1" applyFill="1" applyBorder="1">
      <alignment vertical="center"/>
    </xf>
    <xf numFmtId="0" fontId="12" fillId="3" borderId="1" xfId="0" applyFont="1" applyFill="1" applyBorder="1">
      <alignment vertical="center"/>
    </xf>
    <xf numFmtId="176" fontId="15" fillId="0" borderId="6" xfId="0" applyNumberFormat="1" applyFont="1" applyBorder="1">
      <alignment vertical="center"/>
    </xf>
    <xf numFmtId="176" fontId="15" fillId="0" borderId="17" xfId="0" applyNumberFormat="1" applyFont="1" applyBorder="1">
      <alignment vertical="center"/>
    </xf>
    <xf numFmtId="176" fontId="15" fillId="0" borderId="22" xfId="0" applyNumberFormat="1" applyFont="1" applyBorder="1">
      <alignment vertical="center"/>
    </xf>
    <xf numFmtId="176" fontId="15" fillId="0" borderId="4" xfId="0" applyNumberFormat="1" applyFont="1" applyBorder="1">
      <alignment vertical="center"/>
    </xf>
    <xf numFmtId="176" fontId="15" fillId="0" borderId="3" xfId="0" applyNumberFormat="1" applyFont="1" applyBorder="1">
      <alignment vertical="center"/>
    </xf>
    <xf numFmtId="176" fontId="15" fillId="0" borderId="11" xfId="0" applyNumberFormat="1" applyFont="1" applyBorder="1">
      <alignment vertical="center"/>
    </xf>
    <xf numFmtId="0" fontId="16" fillId="0" borderId="16" xfId="0" applyFont="1" applyBorder="1" applyAlignment="1">
      <alignment vertical="center" wrapText="1"/>
    </xf>
    <xf numFmtId="176" fontId="15" fillId="0" borderId="13" xfId="0" applyNumberFormat="1" applyFont="1" applyBorder="1">
      <alignment vertical="center"/>
    </xf>
    <xf numFmtId="176" fontId="15" fillId="0" borderId="19" xfId="0" applyNumberFormat="1" applyFont="1" applyBorder="1">
      <alignment vertical="center"/>
    </xf>
    <xf numFmtId="176" fontId="15" fillId="0" borderId="16" xfId="0" applyNumberFormat="1" applyFont="1" applyBorder="1">
      <alignment vertical="center"/>
    </xf>
    <xf numFmtId="0" fontId="8" fillId="0" borderId="6" xfId="1" applyNumberFormat="1" applyBorder="1" applyAlignment="1">
      <alignment horizontal="center" vertical="center"/>
    </xf>
    <xf numFmtId="49" fontId="18" fillId="0" borderId="43" xfId="1" applyNumberFormat="1" applyFont="1" applyBorder="1" applyAlignment="1">
      <alignment horizontal="center" vertical="center"/>
    </xf>
    <xf numFmtId="0" fontId="12" fillId="3" borderId="39" xfId="0" applyFont="1" applyFill="1" applyBorder="1">
      <alignment vertical="center"/>
    </xf>
    <xf numFmtId="176" fontId="15" fillId="0" borderId="41" xfId="0" applyNumberFormat="1" applyFont="1" applyBorder="1">
      <alignment vertical="center"/>
    </xf>
    <xf numFmtId="176" fontId="15" fillId="0" borderId="43" xfId="0" applyNumberFormat="1" applyFont="1" applyBorder="1">
      <alignment vertical="center"/>
    </xf>
    <xf numFmtId="0" fontId="16" fillId="0" borderId="43" xfId="0" applyFont="1" applyBorder="1" applyAlignment="1">
      <alignment vertical="center" wrapText="1"/>
    </xf>
    <xf numFmtId="176" fontId="20" fillId="6" borderId="2" xfId="0" applyNumberFormat="1" applyFont="1" applyFill="1" applyBorder="1" applyAlignment="1">
      <alignment horizontal="right" vertical="center"/>
    </xf>
    <xf numFmtId="0" fontId="8" fillId="0" borderId="24" xfId="1" applyBorder="1" applyAlignment="1">
      <alignment horizontal="center" vertical="center"/>
    </xf>
    <xf numFmtId="0" fontId="8" fillId="0" borderId="26" xfId="1" applyBorder="1" applyAlignment="1">
      <alignment horizontal="center" vertical="center"/>
    </xf>
    <xf numFmtId="0" fontId="13" fillId="2" borderId="19"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19" xfId="0" applyFont="1" applyFill="1" applyBorder="1" applyAlignment="1">
      <alignment horizontal="center" vertical="center"/>
    </xf>
    <xf numFmtId="0" fontId="12" fillId="3" borderId="39" xfId="0" applyFont="1" applyFill="1" applyBorder="1" applyAlignment="1">
      <alignment vertical="center" wrapText="1"/>
    </xf>
    <xf numFmtId="0" fontId="12" fillId="3" borderId="7" xfId="0" applyFont="1" applyFill="1" applyBorder="1" applyAlignment="1">
      <alignment vertical="center" wrapText="1"/>
    </xf>
    <xf numFmtId="176" fontId="15" fillId="0" borderId="35" xfId="0" applyNumberFormat="1" applyFont="1" applyBorder="1">
      <alignment vertical="center"/>
    </xf>
    <xf numFmtId="176" fontId="15" fillId="0" borderId="36" xfId="0" applyNumberFormat="1" applyFont="1" applyBorder="1">
      <alignment vertical="center"/>
    </xf>
    <xf numFmtId="0" fontId="0" fillId="7" borderId="5" xfId="0" applyFill="1" applyBorder="1">
      <alignment vertical="center"/>
    </xf>
    <xf numFmtId="176" fontId="0" fillId="7" borderId="23" xfId="0" applyNumberFormat="1" applyFill="1" applyBorder="1">
      <alignment vertical="center"/>
    </xf>
    <xf numFmtId="0" fontId="0" fillId="7" borderId="23" xfId="0" applyFill="1" applyBorder="1">
      <alignment vertical="center"/>
    </xf>
    <xf numFmtId="177" fontId="21" fillId="7" borderId="4" xfId="0" applyNumberFormat="1" applyFont="1" applyFill="1" applyBorder="1">
      <alignment vertical="center"/>
    </xf>
    <xf numFmtId="0" fontId="8" fillId="0" borderId="43" xfId="1" applyBorder="1" applyAlignment="1">
      <alignment horizontal="center" vertical="center"/>
    </xf>
    <xf numFmtId="0" fontId="0" fillId="0" borderId="0" xfId="0" applyAlignment="1">
      <alignment horizontal="right" vertical="center"/>
    </xf>
    <xf numFmtId="0" fontId="8" fillId="0" borderId="0" xfId="1" applyAlignment="1">
      <alignment horizontal="center" vertical="center"/>
    </xf>
    <xf numFmtId="49" fontId="8" fillId="0" borderId="50" xfId="1" applyNumberFormat="1" applyBorder="1" applyAlignment="1">
      <alignment horizontal="center" vertical="center"/>
    </xf>
    <xf numFmtId="0" fontId="9" fillId="3" borderId="66" xfId="0" applyFont="1" applyFill="1" applyBorder="1" applyAlignment="1">
      <alignment horizontal="center" vertical="center"/>
    </xf>
    <xf numFmtId="0" fontId="13" fillId="2" borderId="44" xfId="0" applyFont="1" applyFill="1" applyBorder="1" applyAlignment="1">
      <alignment horizontal="center" vertical="center"/>
    </xf>
    <xf numFmtId="176" fontId="15" fillId="0" borderId="44" xfId="0" applyNumberFormat="1" applyFont="1" applyBorder="1">
      <alignment vertical="center"/>
    </xf>
    <xf numFmtId="176" fontId="15" fillId="0" borderId="47" xfId="0" applyNumberFormat="1" applyFont="1" applyBorder="1">
      <alignment vertical="center"/>
    </xf>
    <xf numFmtId="176" fontId="15" fillId="0" borderId="50" xfId="0" applyNumberFormat="1" applyFont="1" applyBorder="1">
      <alignment vertical="center"/>
    </xf>
    <xf numFmtId="176" fontId="11" fillId="4" borderId="66" xfId="0" applyNumberFormat="1" applyFont="1" applyFill="1" applyBorder="1" applyAlignment="1">
      <alignment horizontal="center" vertical="center"/>
    </xf>
    <xf numFmtId="176" fontId="20" fillId="6" borderId="66" xfId="0" applyNumberFormat="1" applyFont="1" applyFill="1" applyBorder="1" applyAlignment="1">
      <alignment horizontal="right" vertical="center"/>
    </xf>
    <xf numFmtId="0" fontId="16" fillId="0" borderId="50" xfId="0" applyFont="1" applyBorder="1" applyAlignment="1">
      <alignment vertical="center" wrapText="1"/>
    </xf>
    <xf numFmtId="0" fontId="12" fillId="3" borderId="30" xfId="0" applyFont="1" applyFill="1" applyBorder="1">
      <alignment vertical="center"/>
    </xf>
    <xf numFmtId="0" fontId="13" fillId="2" borderId="31" xfId="0" applyFont="1" applyFill="1" applyBorder="1" applyAlignment="1">
      <alignment horizontal="center" vertical="center"/>
    </xf>
    <xf numFmtId="0" fontId="16" fillId="0" borderId="52" xfId="0" applyFont="1" applyBorder="1" applyAlignment="1">
      <alignment vertical="center" wrapText="1"/>
    </xf>
    <xf numFmtId="0" fontId="13" fillId="2" borderId="35" xfId="0" applyFont="1" applyFill="1" applyBorder="1" applyAlignment="1">
      <alignment horizontal="center" vertical="center"/>
    </xf>
    <xf numFmtId="0" fontId="8" fillId="0" borderId="63" xfId="1" applyNumberFormat="1" applyBorder="1" applyAlignment="1">
      <alignment horizontal="center" vertical="center"/>
    </xf>
    <xf numFmtId="0" fontId="12" fillId="3" borderId="33" xfId="0" applyFont="1" applyFill="1" applyBorder="1">
      <alignment vertical="center"/>
    </xf>
    <xf numFmtId="176" fontId="11" fillId="4" borderId="52" xfId="0" applyNumberFormat="1" applyFont="1" applyFill="1" applyBorder="1" applyAlignment="1">
      <alignment horizontal="center" vertical="center"/>
    </xf>
    <xf numFmtId="176" fontId="11" fillId="4" borderId="17" xfId="0" applyNumberFormat="1" applyFont="1" applyFill="1" applyBorder="1" applyAlignment="1">
      <alignment horizontal="center" vertical="center"/>
    </xf>
    <xf numFmtId="176" fontId="15" fillId="0" borderId="72" xfId="0" applyNumberFormat="1" applyFont="1" applyBorder="1">
      <alignment vertical="center"/>
    </xf>
    <xf numFmtId="176" fontId="15" fillId="0" borderId="68" xfId="0" applyNumberFormat="1" applyFont="1" applyBorder="1">
      <alignment vertical="center"/>
    </xf>
    <xf numFmtId="176" fontId="15" fillId="0" borderId="58" xfId="0" applyNumberFormat="1" applyFont="1" applyBorder="1">
      <alignment vertical="center"/>
    </xf>
    <xf numFmtId="176" fontId="15" fillId="0" borderId="28" xfId="0" applyNumberFormat="1" applyFont="1" applyBorder="1">
      <alignment vertical="center"/>
    </xf>
    <xf numFmtId="176" fontId="15" fillId="0" borderId="53" xfId="0" applyNumberFormat="1" applyFont="1" applyBorder="1">
      <alignment vertical="center"/>
    </xf>
    <xf numFmtId="176" fontId="15" fillId="0" borderId="54" xfId="0" applyNumberFormat="1" applyFont="1" applyBorder="1">
      <alignment vertical="center"/>
    </xf>
    <xf numFmtId="0" fontId="16" fillId="0" borderId="36" xfId="0" applyFont="1" applyBorder="1" applyAlignment="1">
      <alignment vertical="center" wrapText="1"/>
    </xf>
    <xf numFmtId="176" fontId="15" fillId="0" borderId="73" xfId="0" applyNumberFormat="1" applyFont="1" applyBorder="1">
      <alignment vertical="center"/>
    </xf>
    <xf numFmtId="176" fontId="11" fillId="4" borderId="1" xfId="0" applyNumberFormat="1" applyFont="1" applyFill="1" applyBorder="1">
      <alignment vertical="center"/>
    </xf>
    <xf numFmtId="176" fontId="15" fillId="0" borderId="27" xfId="0" applyNumberFormat="1" applyFont="1" applyBorder="1">
      <alignment vertical="center"/>
    </xf>
    <xf numFmtId="0" fontId="14" fillId="8" borderId="21" xfId="0" applyFont="1" applyFill="1" applyBorder="1">
      <alignment vertical="center"/>
    </xf>
    <xf numFmtId="0" fontId="14" fillId="8" borderId="39" xfId="0" applyFont="1" applyFill="1" applyBorder="1">
      <alignment vertical="center"/>
    </xf>
    <xf numFmtId="0" fontId="26" fillId="0" borderId="0" xfId="0" applyFont="1">
      <alignment vertical="center"/>
    </xf>
    <xf numFmtId="0" fontId="27" fillId="3" borderId="0" xfId="0" applyFont="1" applyFill="1">
      <alignment vertical="center"/>
    </xf>
    <xf numFmtId="0" fontId="14" fillId="8" borderId="15" xfId="0" applyFont="1" applyFill="1" applyBorder="1">
      <alignment vertical="center"/>
    </xf>
    <xf numFmtId="0" fontId="8" fillId="0" borderId="74" xfId="1" applyNumberFormat="1" applyBorder="1" applyAlignment="1">
      <alignment horizontal="center" vertical="center"/>
    </xf>
    <xf numFmtId="0" fontId="8" fillId="0" borderId="67" xfId="1" applyNumberFormat="1" applyBorder="1" applyAlignment="1">
      <alignment horizontal="center" vertical="center"/>
    </xf>
    <xf numFmtId="0" fontId="8" fillId="0" borderId="58" xfId="1" applyBorder="1" applyAlignment="1">
      <alignment horizontal="center" vertical="center"/>
    </xf>
    <xf numFmtId="0" fontId="8" fillId="0" borderId="61" xfId="1" applyNumberFormat="1" applyBorder="1" applyAlignment="1">
      <alignment horizontal="center" vertical="center"/>
    </xf>
    <xf numFmtId="0" fontId="12" fillId="2" borderId="7" xfId="0" applyFont="1" applyFill="1" applyBorder="1" applyAlignment="1">
      <alignment horizontal="center" vertical="center"/>
    </xf>
    <xf numFmtId="176" fontId="12" fillId="0" borderId="59"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60" xfId="0" applyNumberFormat="1" applyFont="1" applyFill="1" applyBorder="1" applyAlignment="1">
      <alignment horizontal="center" vertical="center"/>
    </xf>
    <xf numFmtId="176" fontId="12" fillId="4" borderId="7" xfId="0" applyNumberFormat="1" applyFont="1" applyFill="1" applyBorder="1" applyAlignment="1">
      <alignment horizontal="center" vertical="center"/>
    </xf>
    <xf numFmtId="0" fontId="16" fillId="0" borderId="7" xfId="0" applyFont="1" applyBorder="1">
      <alignment vertical="center"/>
    </xf>
    <xf numFmtId="0" fontId="16" fillId="0" borderId="21" xfId="0" applyFont="1" applyFill="1" applyBorder="1">
      <alignment vertical="center"/>
    </xf>
    <xf numFmtId="0" fontId="16" fillId="0" borderId="39" xfId="0" applyFont="1" applyFill="1" applyBorder="1" applyAlignment="1">
      <alignment vertical="center" wrapText="1"/>
    </xf>
    <xf numFmtId="0" fontId="8" fillId="0" borderId="7" xfId="1" applyNumberFormat="1" applyBorder="1" applyAlignment="1">
      <alignment horizontal="center" vertical="center"/>
    </xf>
    <xf numFmtId="0" fontId="8" fillId="0" borderId="15" xfId="1" applyNumberFormat="1" applyBorder="1" applyAlignment="1">
      <alignment horizontal="center" vertical="center"/>
    </xf>
    <xf numFmtId="0" fontId="8" fillId="0" borderId="33" xfId="1" applyNumberFormat="1" applyBorder="1" applyAlignment="1">
      <alignment horizontal="center" vertical="center"/>
    </xf>
    <xf numFmtId="0" fontId="8" fillId="0" borderId="39" xfId="1" applyNumberFormat="1" applyBorder="1" applyAlignment="1">
      <alignment horizontal="center" vertical="center"/>
    </xf>
    <xf numFmtId="0" fontId="13" fillId="2" borderId="19" xfId="0" applyFont="1" applyFill="1" applyBorder="1" applyAlignment="1">
      <alignment horizontal="center" vertical="center"/>
    </xf>
    <xf numFmtId="0" fontId="8" fillId="0" borderId="42" xfId="1" applyBorder="1" applyAlignment="1">
      <alignment horizontal="center" vertical="center"/>
    </xf>
    <xf numFmtId="0" fontId="14" fillId="0" borderId="66" xfId="0" applyFont="1" applyBorder="1">
      <alignment vertical="center"/>
    </xf>
    <xf numFmtId="0" fontId="8" fillId="0" borderId="65" xfId="1" applyNumberFormat="1" applyBorder="1" applyAlignment="1">
      <alignment horizontal="center" vertical="center"/>
    </xf>
    <xf numFmtId="176" fontId="15" fillId="0" borderId="45" xfId="0" applyNumberFormat="1" applyFont="1" applyBorder="1">
      <alignment vertical="center"/>
    </xf>
    <xf numFmtId="176" fontId="11" fillId="4" borderId="66" xfId="0" applyNumberFormat="1" applyFont="1" applyFill="1" applyBorder="1">
      <alignment vertical="center"/>
    </xf>
    <xf numFmtId="0" fontId="17" fillId="0" borderId="66" xfId="0" applyFont="1" applyFill="1" applyBorder="1">
      <alignment vertical="center"/>
    </xf>
    <xf numFmtId="0" fontId="14" fillId="9" borderId="15" xfId="0" applyFont="1" applyFill="1" applyBorder="1">
      <alignment vertical="center"/>
    </xf>
    <xf numFmtId="0" fontId="14" fillId="9" borderId="39" xfId="0" applyFont="1" applyFill="1" applyBorder="1">
      <alignment vertical="center"/>
    </xf>
    <xf numFmtId="0" fontId="13" fillId="2" borderId="19" xfId="0" applyFont="1" applyFill="1" applyBorder="1" applyAlignment="1">
      <alignment horizontal="center" vertical="center"/>
    </xf>
    <xf numFmtId="0" fontId="9" fillId="3" borderId="22" xfId="0" applyFont="1" applyFill="1" applyBorder="1" applyAlignment="1">
      <alignment horizontal="center" vertical="center"/>
    </xf>
    <xf numFmtId="0" fontId="8" fillId="0" borderId="45" xfId="1" applyBorder="1" applyAlignment="1">
      <alignment horizontal="center" vertical="center"/>
    </xf>
    <xf numFmtId="0" fontId="8" fillId="0" borderId="72" xfId="1" applyNumberFormat="1" applyBorder="1" applyAlignment="1">
      <alignment horizontal="center" vertical="center"/>
    </xf>
    <xf numFmtId="0" fontId="8" fillId="0" borderId="54" xfId="1" applyBorder="1" applyAlignment="1">
      <alignment horizontal="center" vertical="center"/>
    </xf>
    <xf numFmtId="0" fontId="16" fillId="0" borderId="15" xfId="0" applyFont="1" applyFill="1" applyBorder="1" applyAlignment="1">
      <alignment vertical="center" wrapText="1"/>
    </xf>
    <xf numFmtId="0" fontId="16" fillId="0" borderId="39" xfId="0" applyFont="1" applyFill="1" applyBorder="1">
      <alignment vertical="center"/>
    </xf>
    <xf numFmtId="0" fontId="16" fillId="0" borderId="7" xfId="0" applyFont="1" applyFill="1" applyBorder="1" applyAlignment="1">
      <alignment vertical="center" wrapText="1"/>
    </xf>
    <xf numFmtId="0" fontId="14" fillId="8" borderId="7" xfId="0" applyFont="1" applyFill="1" applyBorder="1">
      <alignment vertical="center"/>
    </xf>
    <xf numFmtId="0" fontId="16" fillId="0" borderId="21" xfId="0" applyFont="1" applyFill="1" applyBorder="1" applyAlignment="1">
      <alignment vertical="center" wrapText="1"/>
    </xf>
    <xf numFmtId="0" fontId="13" fillId="2" borderId="1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9" xfId="0" applyFont="1" applyFill="1" applyBorder="1" applyAlignment="1">
      <alignment horizontal="center" vertical="center"/>
    </xf>
    <xf numFmtId="0" fontId="18" fillId="0" borderId="6" xfId="1" applyNumberFormat="1" applyFont="1" applyBorder="1" applyAlignment="1">
      <alignment horizontal="center" vertical="center"/>
    </xf>
    <xf numFmtId="0" fontId="18" fillId="0" borderId="54" xfId="1" applyFont="1" applyBorder="1" applyAlignment="1">
      <alignment horizontal="center" vertical="center"/>
    </xf>
    <xf numFmtId="0" fontId="16" fillId="0" borderId="7" xfId="0" applyFont="1" applyFill="1" applyBorder="1">
      <alignment vertical="center"/>
    </xf>
    <xf numFmtId="0" fontId="14" fillId="9" borderId="21" xfId="0" applyFont="1" applyFill="1" applyBorder="1">
      <alignment vertical="center"/>
    </xf>
    <xf numFmtId="0" fontId="14" fillId="9" borderId="7" xfId="0" applyFont="1" applyFill="1" applyBorder="1">
      <alignment vertical="center"/>
    </xf>
    <xf numFmtId="0" fontId="14" fillId="9" borderId="1" xfId="0" applyFont="1" applyFill="1" applyBorder="1">
      <alignment vertical="center"/>
    </xf>
    <xf numFmtId="0" fontId="18" fillId="0" borderId="3" xfId="1" applyNumberFormat="1" applyFont="1" applyBorder="1" applyAlignment="1">
      <alignment horizontal="center" vertical="center"/>
    </xf>
    <xf numFmtId="0" fontId="18" fillId="0" borderId="73" xfId="1" applyFont="1" applyBorder="1" applyAlignment="1">
      <alignment horizontal="center" vertical="center"/>
    </xf>
    <xf numFmtId="176" fontId="9" fillId="6" borderId="44" xfId="0" applyNumberFormat="1" applyFont="1" applyFill="1" applyBorder="1">
      <alignment vertical="center"/>
    </xf>
    <xf numFmtId="0" fontId="16" fillId="0" borderId="1" xfId="0" applyFont="1" applyFill="1" applyBorder="1">
      <alignment vertical="center"/>
    </xf>
    <xf numFmtId="176" fontId="11" fillId="4" borderId="30" xfId="0" applyNumberFormat="1" applyFont="1" applyFill="1" applyBorder="1">
      <alignment vertical="center"/>
    </xf>
    <xf numFmtId="0" fontId="9" fillId="3" borderId="52" xfId="0" applyFont="1" applyFill="1" applyBorder="1" applyAlignment="1">
      <alignment horizontal="center" vertical="center"/>
    </xf>
    <xf numFmtId="176" fontId="15" fillId="0" borderId="31" xfId="0" applyNumberFormat="1" applyFont="1" applyBorder="1">
      <alignment vertical="center"/>
    </xf>
    <xf numFmtId="176" fontId="15" fillId="0" borderId="32" xfId="0" applyNumberFormat="1" applyFont="1" applyBorder="1">
      <alignment vertical="center"/>
    </xf>
    <xf numFmtId="176" fontId="15" fillId="0" borderId="29" xfId="0" applyNumberFormat="1" applyFont="1" applyBorder="1">
      <alignment vertical="center"/>
    </xf>
    <xf numFmtId="0" fontId="14" fillId="9" borderId="30" xfId="0" applyFont="1" applyFill="1" applyBorder="1">
      <alignment vertical="center"/>
    </xf>
    <xf numFmtId="0" fontId="16" fillId="0" borderId="30" xfId="0" applyFont="1" applyFill="1" applyBorder="1" applyAlignment="1">
      <alignment vertical="center" wrapText="1"/>
    </xf>
    <xf numFmtId="0" fontId="18" fillId="0" borderId="41" xfId="1" applyNumberFormat="1" applyFont="1" applyBorder="1" applyAlignment="1">
      <alignment horizontal="center" vertical="center"/>
    </xf>
    <xf numFmtId="0" fontId="18" fillId="0" borderId="53" xfId="1" applyFont="1" applyBorder="1" applyAlignment="1">
      <alignment horizontal="center" vertical="center"/>
    </xf>
    <xf numFmtId="0" fontId="13" fillId="2" borderId="35" xfId="0" applyFont="1" applyFill="1" applyBorder="1" applyAlignment="1">
      <alignment horizontal="center" vertical="center"/>
    </xf>
    <xf numFmtId="0" fontId="14" fillId="8" borderId="30" xfId="0" applyFont="1" applyFill="1" applyBorder="1">
      <alignment vertical="center"/>
    </xf>
    <xf numFmtId="0" fontId="16" fillId="0" borderId="30" xfId="0" applyFont="1" applyFill="1" applyBorder="1">
      <alignment vertical="center"/>
    </xf>
    <xf numFmtId="0" fontId="16" fillId="0" borderId="15" xfId="0" applyFont="1" applyFill="1" applyBorder="1">
      <alignment vertical="center"/>
    </xf>
    <xf numFmtId="0" fontId="14" fillId="8" borderId="33" xfId="0" applyFont="1" applyFill="1" applyBorder="1">
      <alignment vertical="center"/>
    </xf>
    <xf numFmtId="0" fontId="9" fillId="3" borderId="36" xfId="0" applyFont="1" applyFill="1" applyBorder="1" applyAlignment="1">
      <alignment horizontal="center" vertical="center"/>
    </xf>
    <xf numFmtId="0" fontId="16" fillId="0" borderId="33" xfId="0" applyFont="1" applyFill="1" applyBorder="1" applyAlignment="1">
      <alignment vertical="center" wrapText="1"/>
    </xf>
    <xf numFmtId="0" fontId="13" fillId="2" borderId="35" xfId="0" applyFont="1" applyFill="1" applyBorder="1" applyAlignment="1">
      <alignment horizontal="center" vertical="center"/>
    </xf>
    <xf numFmtId="176" fontId="15" fillId="0" borderId="46" xfId="0" applyNumberFormat="1" applyFont="1" applyBorder="1">
      <alignment vertical="center"/>
    </xf>
    <xf numFmtId="0" fontId="14" fillId="8" borderId="21" xfId="0" applyFont="1" applyFill="1" applyBorder="1" applyAlignment="1">
      <alignment vertical="center"/>
    </xf>
    <xf numFmtId="0" fontId="13" fillId="2" borderId="19" xfId="0" applyFont="1" applyFill="1" applyBorder="1" applyAlignment="1">
      <alignment horizontal="center" vertical="center"/>
    </xf>
    <xf numFmtId="0" fontId="14" fillId="8" borderId="15" xfId="0" applyFont="1" applyFill="1" applyBorder="1" applyAlignment="1">
      <alignment vertical="center"/>
    </xf>
    <xf numFmtId="0" fontId="13" fillId="2" borderId="19" xfId="0" applyFont="1" applyFill="1" applyBorder="1" applyAlignment="1">
      <alignment horizontal="center" vertical="center"/>
    </xf>
    <xf numFmtId="0" fontId="18" fillId="0" borderId="19" xfId="1" applyNumberFormat="1" applyFont="1" applyBorder="1" applyAlignment="1">
      <alignment horizontal="center" vertical="center"/>
    </xf>
    <xf numFmtId="0" fontId="18" fillId="0" borderId="27" xfId="1" applyFont="1" applyBorder="1" applyAlignment="1">
      <alignment horizontal="center" vertical="center"/>
    </xf>
    <xf numFmtId="0" fontId="9" fillId="3" borderId="17" xfId="0" applyFont="1" applyFill="1" applyBorder="1" applyAlignment="1">
      <alignment vertical="center"/>
    </xf>
    <xf numFmtId="0" fontId="13" fillId="2" borderId="19" xfId="0" applyFont="1" applyFill="1" applyBorder="1" applyAlignment="1">
      <alignment horizontal="center" vertical="center"/>
    </xf>
    <xf numFmtId="0" fontId="21" fillId="3" borderId="12" xfId="0" applyFont="1" applyFill="1" applyBorder="1" applyAlignment="1">
      <alignment vertical="center"/>
    </xf>
    <xf numFmtId="0" fontId="13" fillId="2" borderId="19"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19" xfId="0" applyFont="1" applyFill="1" applyBorder="1" applyAlignment="1">
      <alignment horizontal="center" vertical="center"/>
    </xf>
    <xf numFmtId="176" fontId="15" fillId="0" borderId="35" xfId="0" applyNumberFormat="1" applyFont="1" applyBorder="1" applyAlignment="1">
      <alignment vertical="center"/>
    </xf>
    <xf numFmtId="176" fontId="15" fillId="0" borderId="37" xfId="0" applyNumberFormat="1" applyFont="1" applyBorder="1" applyAlignment="1">
      <alignment vertical="center"/>
    </xf>
    <xf numFmtId="176" fontId="15" fillId="0" borderId="46" xfId="0" applyNumberFormat="1" applyFont="1" applyBorder="1" applyAlignment="1">
      <alignment vertical="center"/>
    </xf>
    <xf numFmtId="176" fontId="11" fillId="4" borderId="33" xfId="0" applyNumberFormat="1" applyFont="1" applyFill="1" applyBorder="1" applyAlignment="1">
      <alignment vertical="center"/>
    </xf>
    <xf numFmtId="0" fontId="8" fillId="0" borderId="35" xfId="1" applyNumberFormat="1" applyBorder="1" applyAlignment="1">
      <alignment horizontal="center" vertical="center"/>
    </xf>
    <xf numFmtId="0" fontId="21" fillId="3" borderId="43"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39" xfId="0" applyFont="1" applyFill="1" applyBorder="1" applyAlignment="1">
      <alignment horizontal="center" vertical="center"/>
    </xf>
    <xf numFmtId="0" fontId="8" fillId="0" borderId="16" xfId="1" applyBorder="1" applyAlignment="1">
      <alignment horizontal="center" vertical="center"/>
    </xf>
    <xf numFmtId="0" fontId="21" fillId="3" borderId="1" xfId="0" applyFont="1" applyFill="1" applyBorder="1" applyAlignment="1">
      <alignment horizontal="center" vertical="center"/>
    </xf>
    <xf numFmtId="0" fontId="21" fillId="3" borderId="21" xfId="0" applyFont="1" applyFill="1" applyBorder="1" applyAlignment="1">
      <alignment horizontal="center" vertical="center"/>
    </xf>
    <xf numFmtId="0" fontId="27" fillId="3" borderId="21" xfId="0" applyFont="1" applyFill="1" applyBorder="1">
      <alignment vertical="center"/>
    </xf>
    <xf numFmtId="0" fontId="8" fillId="0" borderId="33" xfId="1" applyBorder="1" applyAlignment="1">
      <alignment horizontal="center" vertical="center"/>
    </xf>
    <xf numFmtId="0" fontId="8" fillId="0" borderId="15" xfId="1" applyBorder="1" applyAlignment="1">
      <alignment horizontal="center" vertical="center"/>
    </xf>
    <xf numFmtId="0" fontId="12" fillId="3" borderId="33" xfId="0" applyFont="1" applyFill="1" applyBorder="1" applyAlignment="1">
      <alignment vertical="center" wrapText="1"/>
    </xf>
    <xf numFmtId="0" fontId="20" fillId="3" borderId="21" xfId="0" applyFont="1" applyFill="1" applyBorder="1" applyAlignment="1">
      <alignment horizontal="center" vertical="center"/>
    </xf>
    <xf numFmtId="0" fontId="21" fillId="3" borderId="15" xfId="0" applyFont="1" applyFill="1" applyBorder="1" applyAlignment="1">
      <alignment horizontal="center" vertical="center"/>
    </xf>
    <xf numFmtId="0" fontId="13" fillId="2" borderId="35" xfId="0" applyFont="1" applyFill="1" applyBorder="1" applyAlignment="1">
      <alignment horizontal="center" vertical="center"/>
    </xf>
    <xf numFmtId="0" fontId="16" fillId="0" borderId="1" xfId="0" applyFont="1" applyFill="1" applyBorder="1" applyAlignment="1">
      <alignment vertical="center" wrapText="1"/>
    </xf>
    <xf numFmtId="176" fontId="15" fillId="0" borderId="75" xfId="0" applyNumberFormat="1" applyFont="1" applyBorder="1">
      <alignment vertical="center"/>
    </xf>
    <xf numFmtId="176" fontId="15" fillId="0" borderId="64" xfId="0" applyNumberFormat="1" applyFont="1" applyBorder="1" applyAlignment="1">
      <alignment vertical="center"/>
    </xf>
    <xf numFmtId="176" fontId="15" fillId="0" borderId="76" xfId="0" applyNumberFormat="1" applyFont="1" applyBorder="1">
      <alignment vertical="center"/>
    </xf>
    <xf numFmtId="176" fontId="9" fillId="4" borderId="21" xfId="0" applyNumberFormat="1" applyFont="1" applyFill="1" applyBorder="1">
      <alignment vertical="center"/>
    </xf>
    <xf numFmtId="176" fontId="9" fillId="4" borderId="39" xfId="0" applyNumberFormat="1" applyFont="1" applyFill="1" applyBorder="1">
      <alignment vertical="center"/>
    </xf>
    <xf numFmtId="0" fontId="9" fillId="6" borderId="72" xfId="0" applyFont="1" applyFill="1" applyBorder="1">
      <alignment vertical="center"/>
    </xf>
    <xf numFmtId="176" fontId="9" fillId="6" borderId="72" xfId="0" applyNumberFormat="1" applyFont="1" applyFill="1" applyBorder="1">
      <alignment vertical="center"/>
    </xf>
    <xf numFmtId="0" fontId="9" fillId="6" borderId="77" xfId="0" applyFont="1" applyFill="1" applyBorder="1">
      <alignment vertical="center"/>
    </xf>
    <xf numFmtId="176" fontId="9" fillId="6" borderId="32" xfId="0" applyNumberFormat="1" applyFont="1" applyFill="1" applyBorder="1">
      <alignment vertical="center"/>
    </xf>
    <xf numFmtId="176" fontId="9" fillId="4" borderId="15" xfId="0" applyNumberFormat="1" applyFont="1" applyFill="1" applyBorder="1">
      <alignment vertical="center"/>
    </xf>
    <xf numFmtId="176" fontId="15" fillId="0" borderId="13" xfId="0" applyNumberFormat="1" applyFont="1" applyBorder="1" applyAlignment="1">
      <alignment vertical="center"/>
    </xf>
    <xf numFmtId="176" fontId="15" fillId="0" borderId="14" xfId="0" applyNumberFormat="1" applyFont="1" applyBorder="1" applyAlignment="1">
      <alignment vertical="center"/>
    </xf>
    <xf numFmtId="176" fontId="15" fillId="0" borderId="57" xfId="0" applyNumberFormat="1" applyFont="1" applyBorder="1" applyAlignment="1">
      <alignment vertical="center"/>
    </xf>
    <xf numFmtId="0" fontId="8" fillId="0" borderId="60" xfId="1" applyBorder="1" applyAlignment="1">
      <alignment horizontal="center" vertical="center"/>
    </xf>
    <xf numFmtId="0" fontId="21" fillId="3" borderId="2" xfId="0" applyFont="1" applyFill="1" applyBorder="1" applyAlignment="1">
      <alignment horizontal="center" vertical="center"/>
    </xf>
    <xf numFmtId="0" fontId="12" fillId="3" borderId="15" xfId="0" applyFont="1" applyFill="1" applyBorder="1" applyAlignment="1">
      <alignment vertical="center" wrapText="1"/>
    </xf>
    <xf numFmtId="0" fontId="12" fillId="3" borderId="21" xfId="0" applyFont="1" applyFill="1" applyBorder="1" applyAlignment="1">
      <alignment vertical="center" wrapText="1"/>
    </xf>
    <xf numFmtId="0" fontId="20" fillId="3" borderId="22" xfId="0" applyFont="1" applyFill="1" applyBorder="1" applyAlignment="1">
      <alignment horizontal="center" vertical="center"/>
    </xf>
    <xf numFmtId="0" fontId="14" fillId="8" borderId="7" xfId="0" applyFont="1" applyFill="1" applyBorder="1" applyAlignment="1">
      <alignment vertical="center" wrapText="1"/>
    </xf>
    <xf numFmtId="0" fontId="20" fillId="3" borderId="17" xfId="0" applyFont="1" applyFill="1" applyBorder="1" applyAlignment="1">
      <alignment horizontal="center" vertical="center"/>
    </xf>
    <xf numFmtId="176" fontId="15" fillId="0" borderId="20" xfId="0" applyNumberFormat="1" applyFont="1" applyBorder="1" applyAlignment="1">
      <alignment horizontal="center" vertical="center"/>
    </xf>
    <xf numFmtId="176" fontId="15" fillId="0" borderId="27" xfId="0" applyNumberFormat="1" applyFont="1" applyBorder="1" applyAlignment="1">
      <alignment horizontal="center" vertical="center"/>
    </xf>
    <xf numFmtId="176" fontId="11" fillId="4" borderId="15" xfId="0" applyNumberFormat="1" applyFont="1" applyFill="1" applyBorder="1" applyAlignment="1">
      <alignment horizontal="center" vertical="center"/>
    </xf>
    <xf numFmtId="176" fontId="20" fillId="6" borderId="15" xfId="0" applyNumberFormat="1" applyFont="1" applyFill="1" applyBorder="1" applyAlignment="1">
      <alignment horizontal="center" vertical="center"/>
    </xf>
    <xf numFmtId="0" fontId="14" fillId="8" borderId="15" xfId="0" applyFont="1" applyFill="1" applyBorder="1" applyAlignment="1">
      <alignment horizontal="center" vertical="center"/>
    </xf>
    <xf numFmtId="0" fontId="13" fillId="2" borderId="19" xfId="0" applyFont="1" applyFill="1" applyBorder="1" applyAlignment="1">
      <alignment horizontal="center" vertical="center"/>
    </xf>
    <xf numFmtId="176" fontId="15" fillId="0" borderId="19" xfId="0" applyNumberFormat="1" applyFont="1" applyBorder="1" applyAlignment="1">
      <alignment horizontal="center" vertical="center"/>
    </xf>
    <xf numFmtId="0" fontId="13" fillId="2" borderId="35" xfId="0" applyFont="1" applyFill="1" applyBorder="1" applyAlignment="1">
      <alignment horizontal="center" vertical="center"/>
    </xf>
    <xf numFmtId="0" fontId="13" fillId="2" borderId="19" xfId="0" applyFont="1" applyFill="1" applyBorder="1" applyAlignment="1">
      <alignment horizontal="center" vertical="center"/>
    </xf>
    <xf numFmtId="0" fontId="14" fillId="8" borderId="1" xfId="0" applyFont="1" applyFill="1" applyBorder="1" applyAlignment="1">
      <alignment vertical="center" wrapText="1"/>
    </xf>
    <xf numFmtId="0" fontId="21" fillId="3" borderId="4" xfId="0" applyFont="1" applyFill="1" applyBorder="1" applyAlignment="1">
      <alignment horizontal="center" vertical="center" wrapText="1"/>
    </xf>
    <xf numFmtId="0" fontId="12" fillId="3" borderId="1" xfId="0" applyFont="1" applyFill="1" applyBorder="1" applyAlignment="1">
      <alignment vertical="center" wrapText="1"/>
    </xf>
    <xf numFmtId="176" fontId="15" fillId="0" borderId="6" xfId="0" applyNumberFormat="1" applyFont="1" applyBorder="1" applyAlignment="1">
      <alignment horizontal="right" vertical="center"/>
    </xf>
    <xf numFmtId="176" fontId="15" fillId="0" borderId="10" xfId="0" applyNumberFormat="1" applyFont="1" applyBorder="1" applyAlignment="1">
      <alignment horizontal="right" vertical="center"/>
    </xf>
    <xf numFmtId="176" fontId="15" fillId="0" borderId="54" xfId="0" applyNumberFormat="1" applyFont="1" applyBorder="1" applyAlignment="1">
      <alignment horizontal="right" vertical="center"/>
    </xf>
    <xf numFmtId="176" fontId="11" fillId="4" borderId="7" xfId="0" applyNumberFormat="1" applyFont="1" applyFill="1" applyBorder="1" applyAlignment="1">
      <alignment horizontal="right" vertical="center"/>
    </xf>
    <xf numFmtId="176" fontId="15" fillId="0" borderId="35" xfId="0" applyNumberFormat="1" applyFont="1" applyBorder="1" applyAlignment="1">
      <alignment horizontal="right" vertical="center"/>
    </xf>
    <xf numFmtId="176" fontId="15" fillId="0" borderId="37" xfId="0" applyNumberFormat="1" applyFont="1" applyBorder="1" applyAlignment="1">
      <alignment horizontal="right" vertical="center"/>
    </xf>
    <xf numFmtId="176" fontId="15" fillId="0" borderId="46" xfId="0" applyNumberFormat="1" applyFont="1" applyBorder="1" applyAlignment="1">
      <alignment horizontal="right" vertical="center"/>
    </xf>
    <xf numFmtId="176" fontId="11" fillId="4" borderId="33" xfId="0" applyNumberFormat="1" applyFont="1" applyFill="1" applyBorder="1" applyAlignment="1">
      <alignment horizontal="right" vertical="center"/>
    </xf>
    <xf numFmtId="176" fontId="15" fillId="0" borderId="19" xfId="0" applyNumberFormat="1" applyFont="1" applyBorder="1" applyAlignment="1">
      <alignment horizontal="right" vertical="center"/>
    </xf>
    <xf numFmtId="176" fontId="15" fillId="0" borderId="20" xfId="0" applyNumberFormat="1" applyFont="1" applyBorder="1" applyAlignment="1">
      <alignment horizontal="right" vertical="center"/>
    </xf>
    <xf numFmtId="176" fontId="15" fillId="0" borderId="27" xfId="0" applyNumberFormat="1" applyFont="1" applyBorder="1" applyAlignment="1">
      <alignment horizontal="right" vertical="center"/>
    </xf>
    <xf numFmtId="176" fontId="11" fillId="4" borderId="15" xfId="0" applyNumberFormat="1" applyFont="1" applyFill="1" applyBorder="1" applyAlignment="1">
      <alignment horizontal="right" vertical="center"/>
    </xf>
    <xf numFmtId="176" fontId="15" fillId="0" borderId="13"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5" fillId="0" borderId="28" xfId="0" applyNumberFormat="1" applyFont="1" applyBorder="1" applyAlignment="1">
      <alignment horizontal="right" vertical="center"/>
    </xf>
    <xf numFmtId="176" fontId="11" fillId="4" borderId="21" xfId="0" applyNumberFormat="1" applyFont="1" applyFill="1" applyBorder="1" applyAlignment="1">
      <alignment horizontal="right" vertical="center"/>
    </xf>
    <xf numFmtId="176" fontId="15" fillId="0" borderId="3" xfId="0" applyNumberFormat="1" applyFont="1" applyBorder="1" applyAlignment="1">
      <alignment horizontal="right" vertical="center"/>
    </xf>
    <xf numFmtId="176" fontId="15" fillId="0" borderId="11" xfId="0" applyNumberFormat="1" applyFont="1" applyBorder="1" applyAlignment="1">
      <alignment horizontal="right" vertical="center"/>
    </xf>
    <xf numFmtId="176" fontId="15" fillId="0" borderId="73" xfId="0" applyNumberFormat="1" applyFont="1" applyBorder="1" applyAlignment="1">
      <alignment horizontal="right" vertical="center"/>
    </xf>
    <xf numFmtId="176" fontId="11" fillId="4" borderId="1" xfId="0" applyNumberFormat="1" applyFont="1" applyFill="1" applyBorder="1" applyAlignment="1">
      <alignment horizontal="right" vertical="center"/>
    </xf>
    <xf numFmtId="0" fontId="0" fillId="0" borderId="0" xfId="0" applyAlignment="1">
      <alignment horizontal="right" vertical="center" wrapText="1"/>
    </xf>
    <xf numFmtId="0" fontId="13" fillId="2" borderId="19" xfId="0" applyFont="1" applyFill="1" applyBorder="1" applyAlignment="1">
      <alignment horizontal="center" vertical="center"/>
    </xf>
    <xf numFmtId="0" fontId="14" fillId="9" borderId="15" xfId="0" applyFont="1" applyFill="1" applyBorder="1" applyAlignment="1">
      <alignment vertical="center" wrapText="1"/>
    </xf>
    <xf numFmtId="0" fontId="14" fillId="9" borderId="21" xfId="0" applyFont="1" applyFill="1" applyBorder="1" applyAlignment="1">
      <alignment vertical="center" wrapText="1"/>
    </xf>
    <xf numFmtId="0" fontId="14" fillId="9" borderId="7" xfId="0" applyFont="1" applyFill="1" applyBorder="1" applyAlignment="1">
      <alignment vertical="center" wrapText="1"/>
    </xf>
    <xf numFmtId="0" fontId="20" fillId="3" borderId="17" xfId="0" applyFont="1" applyFill="1" applyBorder="1" applyAlignment="1">
      <alignment horizontal="center" vertical="center" wrapText="1"/>
    </xf>
    <xf numFmtId="0" fontId="20" fillId="3" borderId="22" xfId="0" applyFont="1" applyFill="1" applyBorder="1" applyAlignment="1">
      <alignment horizontal="center" vertical="center" wrapText="1"/>
    </xf>
    <xf numFmtId="176" fontId="15" fillId="0" borderId="37" xfId="0" applyNumberFormat="1" applyFont="1" applyBorder="1" applyAlignment="1">
      <alignment horizontal="center" vertical="center"/>
    </xf>
    <xf numFmtId="176" fontId="15" fillId="0" borderId="46" xfId="0" applyNumberFormat="1" applyFont="1" applyBorder="1" applyAlignment="1">
      <alignment horizontal="center" vertical="center"/>
    </xf>
    <xf numFmtId="176" fontId="11" fillId="4" borderId="33" xfId="0" applyNumberFormat="1" applyFont="1" applyFill="1" applyBorder="1" applyAlignment="1">
      <alignment horizontal="center" vertical="center"/>
    </xf>
    <xf numFmtId="0" fontId="13" fillId="2" borderId="35" xfId="0" applyFont="1" applyFill="1" applyBorder="1" applyAlignment="1">
      <alignment horizontal="center" vertical="center"/>
    </xf>
    <xf numFmtId="0" fontId="13" fillId="2" borderId="19" xfId="0" applyFont="1" applyFill="1" applyBorder="1" applyAlignment="1">
      <alignment horizontal="center" vertical="center"/>
    </xf>
    <xf numFmtId="176" fontId="15" fillId="0" borderId="35" xfId="0" applyNumberFormat="1" applyFont="1" applyBorder="1" applyAlignment="1">
      <alignment horizontal="center" vertical="center"/>
    </xf>
    <xf numFmtId="176" fontId="9" fillId="6" borderId="77" xfId="0" applyNumberFormat="1" applyFont="1" applyFill="1" applyBorder="1">
      <alignment vertical="center"/>
    </xf>
    <xf numFmtId="0" fontId="14" fillId="9" borderId="39" xfId="0" applyFont="1" applyFill="1" applyBorder="1" applyAlignment="1">
      <alignment vertical="center" wrapText="1"/>
    </xf>
    <xf numFmtId="0" fontId="20" fillId="3" borderId="43" xfId="0" applyFont="1" applyFill="1" applyBorder="1" applyAlignment="1">
      <alignment horizontal="center" vertical="center" wrapText="1"/>
    </xf>
    <xf numFmtId="0" fontId="14" fillId="8" borderId="21" xfId="0" applyFont="1" applyFill="1" applyBorder="1" applyAlignment="1">
      <alignment vertical="center" wrapText="1"/>
    </xf>
    <xf numFmtId="0" fontId="20" fillId="3" borderId="16" xfId="0" applyFont="1" applyFill="1" applyBorder="1" applyAlignment="1">
      <alignment horizontal="center" vertical="center" wrapText="1"/>
    </xf>
    <xf numFmtId="0" fontId="20" fillId="3" borderId="4" xfId="0" applyFont="1" applyFill="1" applyBorder="1" applyAlignment="1">
      <alignment horizontal="center" vertical="center" wrapText="1"/>
    </xf>
    <xf numFmtId="176" fontId="15" fillId="0" borderId="71" xfId="0" applyNumberFormat="1" applyFont="1" applyBorder="1">
      <alignment vertical="center"/>
    </xf>
    <xf numFmtId="0" fontId="20" fillId="3" borderId="21" xfId="0" applyFont="1" applyFill="1" applyBorder="1" applyAlignment="1">
      <alignment horizontal="center" vertical="center" wrapText="1"/>
    </xf>
    <xf numFmtId="176" fontId="15" fillId="0" borderId="20" xfId="0" applyNumberFormat="1" applyFont="1" applyBorder="1" applyAlignment="1">
      <alignment horizontal="center" vertical="center"/>
    </xf>
    <xf numFmtId="176" fontId="15" fillId="0" borderId="27" xfId="0" applyNumberFormat="1" applyFont="1" applyBorder="1" applyAlignment="1">
      <alignment horizontal="center" vertical="center"/>
    </xf>
    <xf numFmtId="176" fontId="11" fillId="4" borderId="15" xfId="0" applyNumberFormat="1" applyFont="1" applyFill="1" applyBorder="1" applyAlignment="1">
      <alignment horizontal="center" vertical="center"/>
    </xf>
    <xf numFmtId="0" fontId="13" fillId="2" borderId="19" xfId="0" applyFont="1" applyFill="1" applyBorder="1" applyAlignment="1">
      <alignment horizontal="center" vertical="center"/>
    </xf>
    <xf numFmtId="176" fontId="15" fillId="0" borderId="19" xfId="0" applyNumberFormat="1" applyFont="1" applyBorder="1" applyAlignment="1">
      <alignment horizontal="center" vertical="center"/>
    </xf>
    <xf numFmtId="0" fontId="13" fillId="2" borderId="3" xfId="0" applyFont="1" applyFill="1" applyBorder="1" applyAlignment="1">
      <alignment horizontal="center" vertical="center"/>
    </xf>
    <xf numFmtId="176" fontId="15" fillId="0" borderId="3" xfId="0" applyNumberFormat="1" applyFont="1" applyBorder="1" applyAlignment="1">
      <alignment horizontal="center" vertical="center"/>
    </xf>
    <xf numFmtId="176" fontId="15" fillId="0" borderId="11" xfId="0" applyNumberFormat="1" applyFont="1" applyBorder="1" applyAlignment="1">
      <alignment horizontal="center" vertical="center"/>
    </xf>
    <xf numFmtId="176" fontId="15" fillId="0" borderId="73" xfId="0" applyNumberFormat="1" applyFont="1" applyBorder="1" applyAlignment="1">
      <alignment horizontal="center" vertical="center"/>
    </xf>
    <xf numFmtId="176" fontId="11" fillId="4" borderId="1" xfId="0" applyNumberFormat="1" applyFont="1" applyFill="1" applyBorder="1" applyAlignment="1">
      <alignment horizontal="center" vertical="center"/>
    </xf>
    <xf numFmtId="176" fontId="15" fillId="0" borderId="6" xfId="0" applyNumberFormat="1" applyFont="1" applyBorder="1" applyAlignment="1">
      <alignment horizontal="center" vertical="center"/>
    </xf>
    <xf numFmtId="176" fontId="15" fillId="0" borderId="10" xfId="0" applyNumberFormat="1" applyFont="1" applyBorder="1" applyAlignment="1">
      <alignment horizontal="center" vertical="center"/>
    </xf>
    <xf numFmtId="176" fontId="15" fillId="0" borderId="54"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14" xfId="0" applyNumberFormat="1" applyFont="1" applyBorder="1" applyAlignment="1">
      <alignment horizontal="center" vertical="center"/>
    </xf>
    <xf numFmtId="176" fontId="15" fillId="0" borderId="28" xfId="0" applyNumberFormat="1" applyFont="1" applyBorder="1" applyAlignment="1">
      <alignment horizontal="center" vertical="center"/>
    </xf>
    <xf numFmtId="176" fontId="20" fillId="6" borderId="7" xfId="0" applyNumberFormat="1" applyFont="1" applyFill="1" applyBorder="1" applyAlignment="1">
      <alignment vertical="center"/>
    </xf>
    <xf numFmtId="176" fontId="20" fillId="6" borderId="21" xfId="0" applyNumberFormat="1" applyFont="1" applyFill="1" applyBorder="1" applyAlignment="1">
      <alignment vertical="center"/>
    </xf>
    <xf numFmtId="0" fontId="14" fillId="8" borderId="7" xfId="0" applyFont="1" applyFill="1" applyBorder="1" applyAlignment="1">
      <alignment horizontal="center" vertical="center" wrapText="1"/>
    </xf>
    <xf numFmtId="0" fontId="14" fillId="8" borderId="1" xfId="0" applyFont="1" applyFill="1" applyBorder="1" applyAlignment="1">
      <alignment horizontal="center" vertical="center" wrapText="1"/>
    </xf>
    <xf numFmtId="176" fontId="20" fillId="6" borderId="39" xfId="0" applyNumberFormat="1" applyFont="1" applyFill="1" applyBorder="1" applyAlignment="1">
      <alignment vertical="center"/>
    </xf>
    <xf numFmtId="0" fontId="17" fillId="0" borderId="21" xfId="0" applyFont="1" applyFill="1" applyBorder="1" applyAlignment="1">
      <alignment vertical="center" wrapText="1"/>
    </xf>
    <xf numFmtId="176" fontId="15" fillId="0" borderId="11" xfId="0" applyNumberFormat="1" applyFont="1" applyBorder="1" applyAlignment="1">
      <alignment horizontal="center" vertical="center"/>
    </xf>
    <xf numFmtId="176" fontId="15" fillId="0" borderId="73" xfId="0" applyNumberFormat="1" applyFont="1" applyBorder="1" applyAlignment="1">
      <alignment horizontal="center" vertical="center"/>
    </xf>
    <xf numFmtId="176" fontId="11" fillId="4" borderId="1" xfId="0" applyNumberFormat="1" applyFont="1" applyFill="1" applyBorder="1" applyAlignment="1">
      <alignment horizontal="center" vertical="center"/>
    </xf>
    <xf numFmtId="176" fontId="15" fillId="0" borderId="20" xfId="0" applyNumberFormat="1" applyFont="1" applyBorder="1" applyAlignment="1">
      <alignment horizontal="center" vertical="center"/>
    </xf>
    <xf numFmtId="176" fontId="15" fillId="0" borderId="27" xfId="0" applyNumberFormat="1" applyFont="1" applyBorder="1" applyAlignment="1">
      <alignment horizontal="center" vertical="center"/>
    </xf>
    <xf numFmtId="176" fontId="11" fillId="4" borderId="15" xfId="0" applyNumberFormat="1" applyFont="1" applyFill="1" applyBorder="1" applyAlignment="1">
      <alignment horizontal="center" vertical="center"/>
    </xf>
    <xf numFmtId="0" fontId="13" fillId="2" borderId="3" xfId="0" applyFont="1" applyFill="1" applyBorder="1" applyAlignment="1">
      <alignment horizontal="center" vertical="center"/>
    </xf>
    <xf numFmtId="176" fontId="15" fillId="0" borderId="3" xfId="0" applyNumberFormat="1" applyFont="1" applyBorder="1" applyAlignment="1">
      <alignment horizontal="center" vertical="center"/>
    </xf>
    <xf numFmtId="0" fontId="13" fillId="2" borderId="19" xfId="0" applyFont="1" applyFill="1" applyBorder="1" applyAlignment="1">
      <alignment horizontal="center" vertical="center"/>
    </xf>
    <xf numFmtId="176" fontId="15" fillId="0" borderId="19" xfId="0" applyNumberFormat="1" applyFont="1" applyBorder="1" applyAlignment="1">
      <alignment horizontal="center" vertical="center"/>
    </xf>
    <xf numFmtId="0" fontId="14" fillId="8" borderId="15" xfId="0" applyFont="1" applyFill="1" applyBorder="1" applyAlignment="1">
      <alignment horizontal="center" vertical="center" wrapText="1"/>
    </xf>
    <xf numFmtId="0" fontId="20" fillId="0" borderId="0" xfId="0" applyNumberFormat="1" applyFont="1" applyAlignment="1">
      <alignment horizontal="center" vertical="center"/>
    </xf>
    <xf numFmtId="0" fontId="33" fillId="0" borderId="0" xfId="0" applyFont="1" applyAlignment="1"/>
    <xf numFmtId="0" fontId="20" fillId="8" borderId="15" xfId="0" applyNumberFormat="1" applyFont="1" applyFill="1" applyBorder="1" applyAlignment="1">
      <alignment horizontal="center" vertical="center"/>
    </xf>
    <xf numFmtId="0" fontId="20" fillId="8" borderId="21" xfId="0" applyNumberFormat="1" applyFont="1" applyFill="1" applyBorder="1" applyAlignment="1">
      <alignment horizontal="center" vertical="center"/>
    </xf>
    <xf numFmtId="0" fontId="20" fillId="8" borderId="39" xfId="0" applyNumberFormat="1" applyFont="1" applyFill="1" applyBorder="1" applyAlignment="1">
      <alignment horizontal="center" vertical="center"/>
    </xf>
    <xf numFmtId="0" fontId="20" fillId="0" borderId="66" xfId="0" applyNumberFormat="1" applyFont="1" applyBorder="1" applyAlignment="1">
      <alignment horizontal="center" vertical="center"/>
    </xf>
    <xf numFmtId="0" fontId="34" fillId="9" borderId="15" xfId="1" applyNumberFormat="1" applyFont="1" applyFill="1" applyBorder="1" applyAlignment="1">
      <alignment horizontal="center" vertical="center"/>
    </xf>
    <xf numFmtId="0" fontId="34" fillId="9" borderId="39" xfId="1" applyNumberFormat="1" applyFont="1" applyFill="1" applyBorder="1" applyAlignment="1">
      <alignment horizontal="center" vertical="center"/>
    </xf>
    <xf numFmtId="0" fontId="20" fillId="8" borderId="7" xfId="1" applyNumberFormat="1" applyFont="1" applyFill="1" applyBorder="1" applyAlignment="1">
      <alignment horizontal="center" vertical="center"/>
    </xf>
    <xf numFmtId="0" fontId="20" fillId="8" borderId="21" xfId="1" applyNumberFormat="1" applyFont="1" applyFill="1" applyBorder="1" applyAlignment="1">
      <alignment horizontal="center" vertical="center"/>
    </xf>
    <xf numFmtId="0" fontId="20" fillId="8" borderId="15" xfId="1" applyNumberFormat="1" applyFont="1" applyFill="1" applyBorder="1" applyAlignment="1">
      <alignment horizontal="center" vertical="center"/>
    </xf>
    <xf numFmtId="0" fontId="34" fillId="8" borderId="39" xfId="1" applyNumberFormat="1" applyFont="1" applyFill="1" applyBorder="1" applyAlignment="1">
      <alignment horizontal="center" vertical="center"/>
    </xf>
    <xf numFmtId="0" fontId="20" fillId="9" borderId="7" xfId="1" applyNumberFormat="1" applyFont="1" applyFill="1" applyBorder="1" applyAlignment="1">
      <alignment horizontal="center" vertical="center"/>
    </xf>
    <xf numFmtId="0" fontId="20" fillId="9" borderId="21" xfId="1" applyNumberFormat="1" applyFont="1" applyFill="1" applyBorder="1" applyAlignment="1">
      <alignment horizontal="center" vertical="center"/>
    </xf>
    <xf numFmtId="0" fontId="20" fillId="9" borderId="1" xfId="1" applyNumberFormat="1" applyFont="1" applyFill="1" applyBorder="1" applyAlignment="1">
      <alignment horizontal="center" vertical="center"/>
    </xf>
    <xf numFmtId="0" fontId="20" fillId="8" borderId="1" xfId="1" applyNumberFormat="1" applyFont="1" applyFill="1" applyBorder="1" applyAlignment="1">
      <alignment horizontal="center" vertical="center"/>
    </xf>
    <xf numFmtId="0" fontId="20" fillId="9" borderId="30" xfId="1" applyNumberFormat="1" applyFont="1" applyFill="1" applyBorder="1" applyAlignment="1">
      <alignment horizontal="center" vertical="center"/>
    </xf>
    <xf numFmtId="0" fontId="20" fillId="9" borderId="39" xfId="1" applyNumberFormat="1" applyFont="1" applyFill="1" applyBorder="1" applyAlignment="1">
      <alignment horizontal="center" vertical="center"/>
    </xf>
    <xf numFmtId="0" fontId="20" fillId="8" borderId="30" xfId="1" applyNumberFormat="1" applyFont="1" applyFill="1" applyBorder="1" applyAlignment="1">
      <alignment horizontal="center" vertical="center"/>
    </xf>
    <xf numFmtId="0" fontId="20" fillId="8" borderId="33" xfId="1" applyNumberFormat="1" applyFont="1" applyFill="1" applyBorder="1" applyAlignment="1">
      <alignment horizontal="center" vertical="center"/>
    </xf>
    <xf numFmtId="0" fontId="20" fillId="8" borderId="39" xfId="1" applyNumberFormat="1" applyFont="1" applyFill="1" applyBorder="1" applyAlignment="1">
      <alignment horizontal="center" vertical="center"/>
    </xf>
    <xf numFmtId="0" fontId="20" fillId="8" borderId="7" xfId="1" applyNumberFormat="1" applyFont="1" applyFill="1" applyBorder="1" applyAlignment="1">
      <alignment horizontal="center" vertical="center" wrapText="1"/>
    </xf>
    <xf numFmtId="0" fontId="20" fillId="8" borderId="1" xfId="1" applyNumberFormat="1" applyFont="1" applyFill="1" applyBorder="1" applyAlignment="1">
      <alignment horizontal="center" vertical="center" wrapText="1"/>
    </xf>
    <xf numFmtId="0" fontId="20" fillId="9" borderId="7" xfId="1" applyNumberFormat="1" applyFont="1" applyFill="1" applyBorder="1" applyAlignment="1">
      <alignment horizontal="center" vertical="center" wrapText="1"/>
    </xf>
    <xf numFmtId="0" fontId="20" fillId="9" borderId="15" xfId="1" applyNumberFormat="1" applyFont="1" applyFill="1" applyBorder="1" applyAlignment="1">
      <alignment horizontal="center" vertical="center" wrapText="1"/>
    </xf>
    <xf numFmtId="0" fontId="20" fillId="9" borderId="15" xfId="1" applyNumberFormat="1" applyFont="1" applyFill="1" applyBorder="1" applyAlignment="1">
      <alignment horizontal="center" vertical="center"/>
    </xf>
    <xf numFmtId="0" fontId="20" fillId="9" borderId="21" xfId="1" applyNumberFormat="1" applyFont="1" applyFill="1" applyBorder="1" applyAlignment="1">
      <alignment horizontal="center" vertical="center" wrapText="1"/>
    </xf>
    <xf numFmtId="0" fontId="20" fillId="9" borderId="39" xfId="1" applyNumberFormat="1" applyFont="1" applyFill="1" applyBorder="1" applyAlignment="1">
      <alignment horizontal="center" vertical="center" wrapText="1"/>
    </xf>
    <xf numFmtId="0" fontId="20" fillId="8" borderId="21" xfId="1" applyNumberFormat="1" applyFont="1" applyFill="1" applyBorder="1" applyAlignment="1">
      <alignment horizontal="center" vertical="center" wrapText="1"/>
    </xf>
    <xf numFmtId="0" fontId="20" fillId="8" borderId="15" xfId="1" applyNumberFormat="1" applyFont="1" applyFill="1" applyBorder="1" applyAlignment="1">
      <alignment horizontal="center" vertical="center" wrapText="1"/>
    </xf>
    <xf numFmtId="0" fontId="14" fillId="0" borderId="12"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4" fillId="8" borderId="8" xfId="0" applyFont="1" applyFill="1" applyBorder="1" applyAlignment="1">
      <alignment horizontal="center" vertical="center"/>
    </xf>
    <xf numFmtId="0" fontId="14" fillId="8" borderId="12"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77" xfId="0" applyFont="1" applyFill="1" applyBorder="1" applyAlignment="1">
      <alignment horizontal="center" vertical="center"/>
    </xf>
    <xf numFmtId="0" fontId="8" fillId="0" borderId="38" xfId="1" applyNumberFormat="1" applyBorder="1" applyAlignment="1">
      <alignment horizontal="center" vertical="center"/>
    </xf>
    <xf numFmtId="0" fontId="8" fillId="0" borderId="42" xfId="1" applyNumberFormat="1" applyBorder="1" applyAlignment="1">
      <alignment horizontal="center" vertical="center"/>
    </xf>
    <xf numFmtId="0" fontId="8" fillId="0" borderId="0" xfId="1" applyNumberFormat="1" applyBorder="1" applyAlignment="1">
      <alignment horizontal="center" vertical="center"/>
    </xf>
    <xf numFmtId="0" fontId="25" fillId="0" borderId="24" xfId="0" applyFont="1" applyBorder="1" applyAlignment="1">
      <alignment horizontal="center" vertical="center"/>
    </xf>
    <xf numFmtId="0" fontId="8" fillId="0" borderId="56" xfId="1" applyNumberFormat="1" applyBorder="1" applyAlignment="1">
      <alignment horizontal="center" vertical="center"/>
    </xf>
    <xf numFmtId="0" fontId="25" fillId="0" borderId="42" xfId="0" applyFont="1" applyBorder="1" applyAlignment="1">
      <alignment horizontal="center" vertical="center"/>
    </xf>
    <xf numFmtId="0" fontId="0" fillId="0" borderId="59" xfId="0" applyBorder="1" applyAlignment="1">
      <alignment horizontal="center" vertical="center"/>
    </xf>
    <xf numFmtId="0" fontId="8" fillId="0" borderId="79" xfId="1" applyNumberFormat="1" applyBorder="1" applyAlignment="1">
      <alignment horizontal="center" vertical="center"/>
    </xf>
    <xf numFmtId="0" fontId="8" fillId="0" borderId="59" xfId="1" applyNumberFormat="1" applyBorder="1" applyAlignment="1">
      <alignment horizontal="center" vertical="center"/>
    </xf>
    <xf numFmtId="49" fontId="18" fillId="0" borderId="61" xfId="1" applyNumberFormat="1" applyFont="1" applyBorder="1" applyAlignment="1">
      <alignment horizontal="center" vertical="center"/>
    </xf>
    <xf numFmtId="0" fontId="20" fillId="0" borderId="14" xfId="0" applyFont="1" applyBorder="1" applyAlignment="1">
      <alignment horizontal="center" vertical="center"/>
    </xf>
    <xf numFmtId="0" fontId="20" fillId="0" borderId="14" xfId="1" applyNumberFormat="1" applyFont="1" applyBorder="1" applyAlignment="1">
      <alignment horizontal="center" vertical="center"/>
    </xf>
    <xf numFmtId="0" fontId="20" fillId="0" borderId="14" xfId="1" applyNumberFormat="1" applyFont="1" applyFill="1" applyBorder="1" applyAlignment="1">
      <alignment horizontal="center" vertical="center"/>
    </xf>
    <xf numFmtId="0" fontId="34" fillId="0" borderId="14" xfId="1" applyNumberFormat="1" applyFont="1" applyFill="1" applyBorder="1" applyAlignment="1">
      <alignment horizontal="center" vertical="center"/>
    </xf>
    <xf numFmtId="0" fontId="20" fillId="0" borderId="20" xfId="0" applyFont="1" applyBorder="1" applyAlignment="1">
      <alignment horizontal="center" vertical="center"/>
    </xf>
    <xf numFmtId="0" fontId="14" fillId="0" borderId="8"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39" xfId="0" applyFont="1" applyFill="1" applyBorder="1" applyAlignment="1">
      <alignment horizontal="center" vertical="center" wrapText="1"/>
    </xf>
    <xf numFmtId="176" fontId="15" fillId="0" borderId="20" xfId="0" applyNumberFormat="1" applyFont="1" applyBorder="1" applyAlignment="1">
      <alignment horizontal="center" vertical="center"/>
    </xf>
    <xf numFmtId="0" fontId="13" fillId="2" borderId="19" xfId="0" applyFont="1" applyFill="1" applyBorder="1" applyAlignment="1">
      <alignment horizontal="center" vertical="center"/>
    </xf>
    <xf numFmtId="176" fontId="15" fillId="0" borderId="19" xfId="0" applyNumberFormat="1" applyFont="1" applyBorder="1" applyAlignment="1">
      <alignment horizontal="center" vertical="center"/>
    </xf>
    <xf numFmtId="0" fontId="14" fillId="8" borderId="15" xfId="0" applyFont="1" applyFill="1" applyBorder="1" applyAlignment="1">
      <alignment horizontal="center" vertical="center" wrapText="1"/>
    </xf>
    <xf numFmtId="176" fontId="20" fillId="6" borderId="7" xfId="0" applyNumberFormat="1" applyFont="1" applyFill="1" applyBorder="1" applyAlignment="1">
      <alignment horizontal="center" vertical="center"/>
    </xf>
    <xf numFmtId="176" fontId="20" fillId="6" borderId="21" xfId="0" applyNumberFormat="1" applyFont="1" applyFill="1" applyBorder="1" applyAlignment="1">
      <alignment horizontal="center" vertical="center"/>
    </xf>
    <xf numFmtId="176" fontId="15" fillId="0" borderId="41" xfId="0" applyNumberFormat="1" applyFont="1" applyBorder="1" applyAlignment="1">
      <alignment horizontal="center" vertical="center"/>
    </xf>
    <xf numFmtId="176" fontId="15" fillId="0" borderId="9" xfId="0" applyNumberFormat="1" applyFont="1" applyBorder="1" applyAlignment="1">
      <alignment horizontal="center" vertical="center"/>
    </xf>
    <xf numFmtId="176" fontId="20" fillId="6" borderId="39" xfId="0" applyNumberFormat="1" applyFont="1" applyFill="1" applyBorder="1" applyAlignment="1">
      <alignment horizontal="center" vertical="center"/>
    </xf>
    <xf numFmtId="0" fontId="8" fillId="0" borderId="14" xfId="1" applyNumberFormat="1" applyBorder="1" applyAlignment="1">
      <alignment horizontal="center" vertical="center"/>
    </xf>
    <xf numFmtId="0" fontId="21" fillId="3" borderId="16" xfId="0" applyFont="1" applyFill="1" applyBorder="1" applyAlignment="1">
      <alignment horizontal="center" vertical="center" wrapText="1"/>
    </xf>
    <xf numFmtId="0" fontId="21" fillId="3" borderId="43" xfId="0" applyFont="1" applyFill="1" applyBorder="1" applyAlignment="1">
      <alignment horizontal="center" vertical="center" wrapText="1"/>
    </xf>
    <xf numFmtId="176" fontId="15" fillId="0" borderId="60" xfId="0" applyNumberFormat="1" applyFont="1" applyBorder="1" applyAlignment="1">
      <alignment horizontal="center" vertical="center"/>
    </xf>
    <xf numFmtId="176" fontId="15" fillId="0" borderId="80" xfId="0" applyNumberFormat="1" applyFont="1" applyBorder="1" applyAlignment="1">
      <alignment horizontal="center" vertical="center"/>
    </xf>
    <xf numFmtId="176" fontId="15" fillId="0" borderId="62" xfId="0" applyNumberFormat="1" applyFont="1" applyBorder="1" applyAlignment="1">
      <alignment horizontal="center" vertical="center"/>
    </xf>
    <xf numFmtId="0" fontId="16" fillId="0" borderId="16" xfId="0" applyFont="1" applyFill="1" applyBorder="1" applyAlignment="1">
      <alignment vertical="center" wrapText="1"/>
    </xf>
    <xf numFmtId="0" fontId="16" fillId="0" borderId="22" xfId="0" applyFont="1" applyFill="1" applyBorder="1" applyAlignment="1">
      <alignment vertical="center" wrapText="1"/>
    </xf>
    <xf numFmtId="0" fontId="16" fillId="0" borderId="43" xfId="0" applyFont="1" applyFill="1" applyBorder="1" applyAlignment="1">
      <alignment vertical="center" wrapText="1"/>
    </xf>
    <xf numFmtId="0" fontId="20" fillId="8" borderId="18" xfId="1" applyNumberFormat="1" applyFont="1" applyFill="1" applyBorder="1" applyAlignment="1">
      <alignment horizontal="center" vertical="center" wrapText="1"/>
    </xf>
    <xf numFmtId="0" fontId="14" fillId="8" borderId="39" xfId="0" applyFont="1" applyFill="1" applyBorder="1" applyAlignment="1">
      <alignment horizontal="center" vertical="center" wrapText="1"/>
    </xf>
    <xf numFmtId="0" fontId="20" fillId="8" borderId="39" xfId="1" applyNumberFormat="1" applyFont="1" applyFill="1" applyBorder="1" applyAlignment="1">
      <alignment horizontal="center" vertical="center" wrapText="1"/>
    </xf>
    <xf numFmtId="176" fontId="20" fillId="6" borderId="1" xfId="0" applyNumberFormat="1" applyFont="1" applyFill="1" applyBorder="1" applyAlignment="1">
      <alignment horizontal="center" vertical="center"/>
    </xf>
    <xf numFmtId="176" fontId="20" fillId="6" borderId="2" xfId="0" applyNumberFormat="1" applyFont="1" applyFill="1" applyBorder="1" applyAlignment="1">
      <alignment horizontal="center" vertical="center"/>
    </xf>
    <xf numFmtId="0" fontId="13" fillId="2" borderId="72" xfId="0" applyFont="1" applyFill="1" applyBorder="1" applyAlignment="1">
      <alignment horizontal="center" vertical="center"/>
    </xf>
    <xf numFmtId="0" fontId="12" fillId="3" borderId="30" xfId="0" applyFont="1" applyFill="1" applyBorder="1" applyAlignment="1">
      <alignment vertical="center" wrapText="1"/>
    </xf>
    <xf numFmtId="0" fontId="16" fillId="0" borderId="52" xfId="0" applyFont="1" applyFill="1" applyBorder="1" applyAlignment="1">
      <alignment vertical="center" wrapText="1"/>
    </xf>
    <xf numFmtId="0" fontId="16" fillId="0" borderId="17" xfId="0" applyFont="1" applyFill="1" applyBorder="1" applyAlignment="1">
      <alignment vertical="center" wrapText="1"/>
    </xf>
    <xf numFmtId="0" fontId="14" fillId="9" borderId="30" xfId="0" applyFont="1" applyFill="1" applyBorder="1" applyAlignment="1">
      <alignment horizontal="center" vertical="center" wrapText="1"/>
    </xf>
    <xf numFmtId="0" fontId="20" fillId="9" borderId="30" xfId="1" applyNumberFormat="1" applyFont="1" applyFill="1" applyBorder="1" applyAlignment="1">
      <alignment horizontal="center" vertical="center" wrapText="1"/>
    </xf>
    <xf numFmtId="0" fontId="14" fillId="9" borderId="21" xfId="0" applyFont="1" applyFill="1" applyBorder="1" applyAlignment="1">
      <alignment horizontal="center" vertical="center" wrapText="1"/>
    </xf>
    <xf numFmtId="176" fontId="11" fillId="4" borderId="21" xfId="0" applyNumberFormat="1" applyFont="1" applyFill="1" applyBorder="1" applyAlignment="1">
      <alignment vertical="center"/>
    </xf>
    <xf numFmtId="176" fontId="15" fillId="0" borderId="11" xfId="0" applyNumberFormat="1" applyFont="1" applyBorder="1" applyAlignment="1">
      <alignment vertical="center"/>
    </xf>
    <xf numFmtId="176" fontId="11" fillId="4" borderId="1" xfId="0" applyNumberFormat="1" applyFont="1" applyFill="1" applyBorder="1" applyAlignment="1">
      <alignment vertical="center"/>
    </xf>
    <xf numFmtId="0" fontId="14" fillId="9" borderId="2" xfId="0" applyFont="1" applyFill="1" applyBorder="1" applyAlignment="1">
      <alignment horizontal="center" vertical="center" wrapText="1"/>
    </xf>
    <xf numFmtId="0" fontId="20" fillId="9" borderId="2" xfId="1" applyNumberFormat="1" applyFont="1" applyFill="1" applyBorder="1" applyAlignment="1">
      <alignment horizontal="center" vertical="center" wrapText="1"/>
    </xf>
    <xf numFmtId="176" fontId="15" fillId="0" borderId="68" xfId="0" applyNumberFormat="1" applyFont="1" applyBorder="1" applyAlignment="1">
      <alignment vertical="center"/>
    </xf>
    <xf numFmtId="176" fontId="15" fillId="0" borderId="69" xfId="0" applyNumberFormat="1" applyFont="1" applyBorder="1" applyAlignment="1">
      <alignment vertical="center"/>
    </xf>
    <xf numFmtId="176" fontId="11" fillId="4" borderId="2" xfId="0" applyNumberFormat="1" applyFont="1" applyFill="1" applyBorder="1" applyAlignment="1">
      <alignment vertical="center"/>
    </xf>
    <xf numFmtId="0" fontId="16" fillId="0" borderId="58" xfId="0" applyFont="1" applyFill="1" applyBorder="1" applyAlignment="1">
      <alignment vertical="center" wrapText="1"/>
    </xf>
    <xf numFmtId="176" fontId="15" fillId="0" borderId="9" xfId="0" applyNumberFormat="1" applyFont="1" applyBorder="1" applyAlignment="1">
      <alignment vertical="center"/>
    </xf>
    <xf numFmtId="176" fontId="15" fillId="0" borderId="62" xfId="0" applyNumberFormat="1" applyFont="1" applyBorder="1" applyAlignment="1">
      <alignment vertical="center"/>
    </xf>
    <xf numFmtId="176" fontId="11" fillId="4" borderId="39" xfId="0" applyNumberFormat="1" applyFont="1" applyFill="1" applyBorder="1" applyAlignment="1">
      <alignment vertical="center"/>
    </xf>
    <xf numFmtId="176" fontId="15" fillId="0" borderId="67" xfId="0" applyNumberFormat="1" applyFont="1" applyBorder="1" applyAlignment="1">
      <alignment vertical="center"/>
    </xf>
    <xf numFmtId="176" fontId="15" fillId="0" borderId="56" xfId="0" applyNumberFormat="1" applyFont="1" applyBorder="1" applyAlignment="1">
      <alignment vertical="center"/>
    </xf>
    <xf numFmtId="176" fontId="15" fillId="0" borderId="61" xfId="0" applyNumberFormat="1" applyFont="1" applyBorder="1" applyAlignment="1">
      <alignment vertical="center"/>
    </xf>
    <xf numFmtId="178" fontId="9" fillId="0" borderId="0" xfId="0" applyNumberFormat="1" applyFont="1">
      <alignment vertical="center"/>
    </xf>
    <xf numFmtId="178" fontId="12" fillId="2" borderId="4" xfId="0" applyNumberFormat="1" applyFont="1" applyFill="1" applyBorder="1" applyAlignment="1">
      <alignment horizontal="center" vertical="center"/>
    </xf>
    <xf numFmtId="178" fontId="12" fillId="2" borderId="16" xfId="0" applyNumberFormat="1" applyFont="1" applyFill="1" applyBorder="1">
      <alignment vertical="center"/>
    </xf>
    <xf numFmtId="178" fontId="12" fillId="2" borderId="17" xfId="0" applyNumberFormat="1" applyFont="1" applyFill="1" applyBorder="1">
      <alignment vertical="center"/>
    </xf>
    <xf numFmtId="178" fontId="12" fillId="2" borderId="36" xfId="0" applyNumberFormat="1" applyFont="1" applyFill="1" applyBorder="1">
      <alignment vertical="center"/>
    </xf>
    <xf numFmtId="178" fontId="12" fillId="2" borderId="43" xfId="0" applyNumberFormat="1" applyFont="1" applyFill="1" applyBorder="1">
      <alignment vertical="center"/>
    </xf>
    <xf numFmtId="178" fontId="12" fillId="2" borderId="28" xfId="0" applyNumberFormat="1" applyFont="1" applyFill="1" applyBorder="1" applyAlignment="1">
      <alignment horizontal="center" vertical="center"/>
    </xf>
    <xf numFmtId="178" fontId="12" fillId="2" borderId="29" xfId="0" applyNumberFormat="1" applyFont="1" applyFill="1" applyBorder="1" applyAlignment="1">
      <alignment horizontal="center" vertical="center"/>
    </xf>
    <xf numFmtId="178" fontId="12" fillId="2" borderId="53" xfId="0" applyNumberFormat="1" applyFont="1" applyFill="1" applyBorder="1" applyAlignment="1">
      <alignment horizontal="center" vertical="center"/>
    </xf>
    <xf numFmtId="178" fontId="12" fillId="2" borderId="54" xfId="0" applyNumberFormat="1" applyFont="1" applyFill="1" applyBorder="1" applyAlignment="1">
      <alignment horizontal="center" vertical="center"/>
    </xf>
    <xf numFmtId="178" fontId="12" fillId="2" borderId="22" xfId="0" applyNumberFormat="1" applyFont="1" applyFill="1" applyBorder="1" applyAlignment="1">
      <alignment horizontal="center" vertical="center"/>
    </xf>
    <xf numFmtId="178" fontId="12" fillId="2" borderId="46" xfId="0" applyNumberFormat="1" applyFont="1" applyFill="1" applyBorder="1" applyAlignment="1">
      <alignment horizontal="center" vertical="center"/>
    </xf>
    <xf numFmtId="178" fontId="12" fillId="2" borderId="27" xfId="0" applyNumberFormat="1" applyFont="1" applyFill="1" applyBorder="1" applyAlignment="1">
      <alignment horizontal="center" vertical="center"/>
    </xf>
    <xf numFmtId="178" fontId="12" fillId="2" borderId="16" xfId="0" applyNumberFormat="1" applyFont="1" applyFill="1" applyBorder="1" applyAlignment="1">
      <alignment horizontal="center" vertical="center"/>
    </xf>
    <xf numFmtId="178" fontId="12" fillId="2" borderId="17" xfId="0" applyNumberFormat="1" applyFont="1" applyFill="1" applyBorder="1" applyAlignment="1">
      <alignment horizontal="center" vertical="center"/>
    </xf>
    <xf numFmtId="178" fontId="12" fillId="2" borderId="43" xfId="0" applyNumberFormat="1" applyFont="1" applyFill="1" applyBorder="1" applyAlignment="1">
      <alignment horizontal="center" vertical="center"/>
    </xf>
    <xf numFmtId="178" fontId="12" fillId="2" borderId="58" xfId="0" applyNumberFormat="1" applyFont="1" applyFill="1" applyBorder="1" applyAlignment="1">
      <alignment horizontal="center" vertical="center"/>
    </xf>
    <xf numFmtId="178" fontId="12" fillId="2" borderId="71" xfId="0" applyNumberFormat="1" applyFont="1" applyFill="1" applyBorder="1" applyAlignment="1">
      <alignment horizontal="center" vertical="center"/>
    </xf>
    <xf numFmtId="178" fontId="12" fillId="2" borderId="50" xfId="0" applyNumberFormat="1" applyFont="1" applyFill="1" applyBorder="1" applyAlignment="1">
      <alignment horizontal="center" vertical="center"/>
    </xf>
    <xf numFmtId="178" fontId="12" fillId="2" borderId="52" xfId="0" applyNumberFormat="1" applyFont="1" applyFill="1" applyBorder="1" applyAlignment="1">
      <alignment horizontal="center" vertical="center"/>
    </xf>
    <xf numFmtId="178" fontId="12" fillId="2" borderId="36" xfId="0" applyNumberFormat="1" applyFont="1" applyFill="1" applyBorder="1" applyAlignment="1">
      <alignment horizontal="center" vertical="center"/>
    </xf>
    <xf numFmtId="178" fontId="12" fillId="2" borderId="45" xfId="0" applyNumberFormat="1" applyFont="1" applyFill="1" applyBorder="1" applyAlignment="1">
      <alignment horizontal="center" vertical="center"/>
    </xf>
    <xf numFmtId="178" fontId="12" fillId="2" borderId="73" xfId="0" applyNumberFormat="1" applyFont="1" applyFill="1" applyBorder="1" applyAlignment="1">
      <alignment horizontal="center" vertical="center"/>
    </xf>
    <xf numFmtId="0" fontId="18" fillId="0" borderId="60" xfId="1" applyFont="1" applyBorder="1" applyAlignment="1">
      <alignment horizontal="center" vertical="center"/>
    </xf>
    <xf numFmtId="0" fontId="8" fillId="0" borderId="57" xfId="1" applyBorder="1" applyAlignment="1">
      <alignment horizontal="center" vertical="center"/>
    </xf>
    <xf numFmtId="0" fontId="18" fillId="0" borderId="76" xfId="1" applyFont="1" applyBorder="1" applyAlignment="1">
      <alignment horizontal="center" vertical="center"/>
    </xf>
    <xf numFmtId="0" fontId="21" fillId="3" borderId="7"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1" fillId="3" borderId="39" xfId="0" applyFont="1" applyFill="1" applyBorder="1" applyAlignment="1">
      <alignment horizontal="center" vertical="center" wrapText="1"/>
    </xf>
    <xf numFmtId="178" fontId="12" fillId="2" borderId="46" xfId="0" applyNumberFormat="1" applyFont="1" applyFill="1" applyBorder="1" applyAlignment="1">
      <alignment horizontal="center" vertical="center"/>
    </xf>
    <xf numFmtId="178" fontId="12" fillId="2" borderId="73" xfId="0" applyNumberFormat="1" applyFont="1" applyFill="1" applyBorder="1" applyAlignment="1">
      <alignment horizontal="center" vertical="center"/>
    </xf>
    <xf numFmtId="176" fontId="20" fillId="6" borderId="1" xfId="0" applyNumberFormat="1" applyFont="1" applyFill="1" applyBorder="1" applyAlignment="1">
      <alignment horizontal="center" vertical="center"/>
    </xf>
    <xf numFmtId="176" fontId="20" fillId="6" borderId="2" xfId="0" applyNumberFormat="1" applyFont="1" applyFill="1" applyBorder="1" applyAlignment="1">
      <alignment horizontal="center" vertical="center"/>
    </xf>
    <xf numFmtId="0" fontId="13" fillId="2" borderId="72" xfId="0" applyFont="1" applyFill="1" applyBorder="1" applyAlignment="1">
      <alignment horizontal="center" vertical="center"/>
    </xf>
    <xf numFmtId="176" fontId="15" fillId="0" borderId="79" xfId="0" applyNumberFormat="1" applyFont="1" applyBorder="1" applyAlignment="1">
      <alignment vertical="center"/>
    </xf>
    <xf numFmtId="176" fontId="15" fillId="0" borderId="76" xfId="0" applyNumberFormat="1" applyFont="1" applyBorder="1" applyAlignment="1">
      <alignment vertical="center"/>
    </xf>
    <xf numFmtId="0" fontId="14" fillId="8" borderId="2" xfId="0" applyFont="1" applyFill="1" applyBorder="1" applyAlignment="1">
      <alignment horizontal="center" vertical="center" wrapText="1"/>
    </xf>
    <xf numFmtId="0" fontId="20" fillId="8" borderId="2" xfId="1" applyNumberFormat="1"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20" fillId="8" borderId="30" xfId="1" applyNumberFormat="1" applyFont="1" applyFill="1" applyBorder="1" applyAlignment="1">
      <alignment horizontal="center" vertical="center" wrapText="1"/>
    </xf>
    <xf numFmtId="178" fontId="12" fillId="2" borderId="14" xfId="0" applyNumberFormat="1" applyFont="1" applyFill="1" applyBorder="1" applyAlignment="1">
      <alignment horizontal="center" vertical="center"/>
    </xf>
    <xf numFmtId="176" fontId="20" fillId="6" borderId="2" xfId="0" applyNumberFormat="1" applyFont="1" applyFill="1" applyBorder="1" applyAlignment="1">
      <alignment horizontal="center" vertical="center"/>
    </xf>
    <xf numFmtId="178" fontId="12" fillId="2" borderId="71" xfId="0" applyNumberFormat="1" applyFont="1" applyFill="1" applyBorder="1" applyAlignment="1">
      <alignment horizontal="center" vertical="center"/>
    </xf>
    <xf numFmtId="0" fontId="13" fillId="2" borderId="19" xfId="0" applyFont="1" applyFill="1" applyBorder="1" applyAlignment="1">
      <alignment horizontal="center" vertical="center"/>
    </xf>
    <xf numFmtId="176" fontId="15" fillId="0" borderId="56" xfId="0" applyNumberFormat="1" applyFont="1" applyFill="1" applyBorder="1" applyAlignment="1">
      <alignment vertical="center"/>
    </xf>
    <xf numFmtId="176" fontId="15" fillId="0" borderId="57" xfId="0" applyNumberFormat="1" applyFont="1" applyFill="1" applyBorder="1" applyAlignment="1">
      <alignment vertical="center"/>
    </xf>
    <xf numFmtId="0" fontId="14" fillId="9" borderId="15" xfId="0" applyFont="1" applyFill="1" applyBorder="1" applyAlignment="1">
      <alignment horizontal="center" vertical="center" wrapText="1"/>
    </xf>
    <xf numFmtId="176" fontId="15" fillId="0" borderId="67" xfId="0" applyNumberFormat="1" applyFont="1" applyFill="1" applyBorder="1" applyAlignment="1">
      <alignment vertical="center"/>
    </xf>
    <xf numFmtId="176" fontId="15" fillId="0" borderId="68" xfId="0" applyNumberFormat="1" applyFont="1" applyFill="1" applyBorder="1" applyAlignment="1">
      <alignment vertical="center"/>
    </xf>
    <xf numFmtId="176" fontId="15" fillId="0" borderId="69" xfId="0" applyNumberFormat="1" applyFont="1" applyFill="1" applyBorder="1" applyAlignment="1">
      <alignment vertical="center"/>
    </xf>
    <xf numFmtId="176" fontId="15" fillId="0" borderId="61" xfId="0" applyNumberFormat="1" applyFont="1" applyFill="1" applyBorder="1" applyAlignment="1">
      <alignment vertical="center"/>
    </xf>
    <xf numFmtId="176" fontId="15" fillId="0" borderId="9" xfId="0" applyNumberFormat="1" applyFont="1" applyFill="1" applyBorder="1" applyAlignment="1">
      <alignment vertical="center"/>
    </xf>
    <xf numFmtId="176" fontId="15" fillId="0" borderId="62" xfId="0" applyNumberFormat="1" applyFont="1" applyFill="1" applyBorder="1" applyAlignment="1">
      <alignment vertical="center"/>
    </xf>
    <xf numFmtId="0" fontId="20" fillId="9" borderId="15" xfId="1" applyNumberFormat="1" applyFont="1" applyFill="1" applyBorder="1" applyAlignment="1">
      <alignment horizontal="center" vertical="center" wrapText="1"/>
    </xf>
    <xf numFmtId="0" fontId="21" fillId="3" borderId="22" xfId="0" applyFont="1" applyFill="1" applyBorder="1" applyAlignment="1">
      <alignment horizontal="center" vertical="center" wrapText="1"/>
    </xf>
    <xf numFmtId="178" fontId="35" fillId="0" borderId="0" xfId="0" applyNumberFormat="1" applyFont="1" applyFill="1" applyBorder="1">
      <alignment vertical="center"/>
    </xf>
    <xf numFmtId="176" fontId="9" fillId="10" borderId="20" xfId="0" applyNumberFormat="1" applyFont="1" applyFill="1" applyBorder="1">
      <alignment vertical="center"/>
    </xf>
    <xf numFmtId="176" fontId="9" fillId="10" borderId="14" xfId="0" applyNumberFormat="1" applyFont="1" applyFill="1" applyBorder="1">
      <alignment vertical="center"/>
    </xf>
    <xf numFmtId="176" fontId="9" fillId="10" borderId="80" xfId="0" applyNumberFormat="1" applyFont="1" applyFill="1" applyBorder="1">
      <alignment vertical="center"/>
    </xf>
    <xf numFmtId="176" fontId="9" fillId="10" borderId="57" xfId="0" applyNumberFormat="1" applyFont="1" applyFill="1" applyBorder="1">
      <alignment vertical="center"/>
    </xf>
    <xf numFmtId="176" fontId="9" fillId="10" borderId="78" xfId="0" applyNumberFormat="1" applyFont="1" applyFill="1" applyBorder="1">
      <alignment vertical="center"/>
    </xf>
    <xf numFmtId="176" fontId="9" fillId="10" borderId="56" xfId="0" applyNumberFormat="1" applyFont="1" applyFill="1" applyBorder="1">
      <alignment vertical="center"/>
    </xf>
    <xf numFmtId="0" fontId="9" fillId="6" borderId="7" xfId="0" applyFont="1" applyFill="1" applyBorder="1" applyAlignment="1">
      <alignment horizontal="center" vertical="center"/>
    </xf>
    <xf numFmtId="176" fontId="9" fillId="10" borderId="63" xfId="0" applyNumberFormat="1" applyFont="1" applyFill="1" applyBorder="1">
      <alignment vertical="center"/>
    </xf>
    <xf numFmtId="176" fontId="9" fillId="10" borderId="37" xfId="0" applyNumberFormat="1" applyFont="1" applyFill="1" applyBorder="1">
      <alignment vertical="center"/>
    </xf>
    <xf numFmtId="176" fontId="9" fillId="10" borderId="64" xfId="0" applyNumberFormat="1" applyFont="1" applyFill="1" applyBorder="1">
      <alignment vertical="center"/>
    </xf>
    <xf numFmtId="179" fontId="9" fillId="6" borderId="22" xfId="0" applyNumberFormat="1" applyFont="1" applyFill="1" applyBorder="1">
      <alignment vertical="center"/>
    </xf>
    <xf numFmtId="179" fontId="9" fillId="6" borderId="17" xfId="0" applyNumberFormat="1" applyFont="1" applyFill="1" applyBorder="1">
      <alignment vertical="center"/>
    </xf>
    <xf numFmtId="179" fontId="9" fillId="6" borderId="36" xfId="0" applyNumberFormat="1" applyFont="1" applyFill="1" applyBorder="1">
      <alignment vertical="center"/>
    </xf>
    <xf numFmtId="0" fontId="9" fillId="0" borderId="21" xfId="0" applyFont="1" applyBorder="1">
      <alignment vertical="center"/>
    </xf>
    <xf numFmtId="179" fontId="19" fillId="4" borderId="50" xfId="0" applyNumberFormat="1" applyFont="1" applyFill="1" applyBorder="1">
      <alignment vertical="center"/>
    </xf>
    <xf numFmtId="176" fontId="19" fillId="4" borderId="65" xfId="0" applyNumberFormat="1" applyFont="1" applyFill="1" applyBorder="1">
      <alignment vertical="center"/>
    </xf>
    <xf numFmtId="176" fontId="19" fillId="4" borderId="47" xfId="0" applyNumberFormat="1" applyFont="1" applyFill="1" applyBorder="1">
      <alignment vertical="center"/>
    </xf>
    <xf numFmtId="176" fontId="19" fillId="4" borderId="70" xfId="0" applyNumberFormat="1" applyFont="1" applyFill="1" applyBorder="1">
      <alignment vertical="center"/>
    </xf>
    <xf numFmtId="176" fontId="19" fillId="4" borderId="66" xfId="0" applyNumberFormat="1" applyFont="1" applyFill="1" applyBorder="1">
      <alignment vertical="center"/>
    </xf>
    <xf numFmtId="0" fontId="9" fillId="0" borderId="15" xfId="0" applyFont="1" applyBorder="1">
      <alignment vertical="center"/>
    </xf>
    <xf numFmtId="0" fontId="9" fillId="6" borderId="43" xfId="0" applyFont="1" applyFill="1" applyBorder="1" applyAlignment="1">
      <alignment horizontal="center" vertical="center"/>
    </xf>
    <xf numFmtId="0" fontId="9" fillId="0" borderId="33" xfId="0" applyFont="1" applyBorder="1">
      <alignment vertical="center"/>
    </xf>
    <xf numFmtId="0" fontId="9" fillId="0" borderId="66" xfId="0" applyFont="1" applyBorder="1">
      <alignment vertical="center"/>
    </xf>
    <xf numFmtId="176" fontId="9" fillId="10" borderId="79" xfId="0" applyNumberFormat="1" applyFont="1" applyFill="1" applyBorder="1" applyAlignment="1">
      <alignment horizontal="center" vertical="center"/>
    </xf>
    <xf numFmtId="176" fontId="9" fillId="10" borderId="11" xfId="0" applyNumberFormat="1" applyFont="1" applyFill="1" applyBorder="1" applyAlignment="1">
      <alignment horizontal="center" vertical="center"/>
    </xf>
    <xf numFmtId="176" fontId="9" fillId="10" borderId="76"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33" xfId="0" applyFont="1" applyBorder="1" applyAlignment="1">
      <alignment horizontal="center" vertical="center"/>
    </xf>
    <xf numFmtId="0" fontId="9" fillId="4" borderId="66" xfId="0" applyFont="1" applyFill="1" applyBorder="1">
      <alignment vertical="center"/>
    </xf>
    <xf numFmtId="0" fontId="9" fillId="4" borderId="66" xfId="0" applyFont="1" applyFill="1" applyBorder="1" applyAlignment="1">
      <alignment horizontal="center" vertical="center"/>
    </xf>
    <xf numFmtId="176" fontId="20" fillId="10" borderId="5" xfId="0" applyNumberFormat="1" applyFont="1" applyFill="1" applyBorder="1" applyAlignment="1">
      <alignment horizontal="center" vertical="center"/>
    </xf>
    <xf numFmtId="176" fontId="20" fillId="10" borderId="18" xfId="0" applyNumberFormat="1" applyFont="1" applyFill="1" applyBorder="1">
      <alignment vertical="center"/>
    </xf>
    <xf numFmtId="176" fontId="20" fillId="10" borderId="12" xfId="0" applyNumberFormat="1" applyFont="1" applyFill="1" applyBorder="1">
      <alignment vertical="center"/>
    </xf>
    <xf numFmtId="176" fontId="20" fillId="10" borderId="34" xfId="0" applyNumberFormat="1" applyFont="1" applyFill="1" applyBorder="1">
      <alignment vertical="center"/>
    </xf>
    <xf numFmtId="0" fontId="13" fillId="11" borderId="21" xfId="0" applyFont="1" applyFill="1" applyBorder="1">
      <alignment vertical="center"/>
    </xf>
    <xf numFmtId="0" fontId="13" fillId="11" borderId="39" xfId="0" applyFont="1" applyFill="1" applyBorder="1">
      <alignment vertical="center"/>
    </xf>
    <xf numFmtId="0" fontId="13" fillId="11" borderId="15" xfId="0" applyFont="1" applyFill="1" applyBorder="1">
      <alignment vertical="center"/>
    </xf>
    <xf numFmtId="176" fontId="9" fillId="11" borderId="66" xfId="0" applyNumberFormat="1" applyFont="1" applyFill="1" applyBorder="1" applyAlignment="1">
      <alignment horizontal="left" vertical="center"/>
    </xf>
    <xf numFmtId="176" fontId="20" fillId="6" borderId="33" xfId="0" applyNumberFormat="1" applyFont="1" applyFill="1" applyBorder="1" applyAlignment="1">
      <alignment horizontal="center" vertical="center"/>
    </xf>
    <xf numFmtId="176" fontId="20" fillId="6" borderId="15" xfId="0" applyNumberFormat="1" applyFont="1" applyFill="1" applyBorder="1" applyAlignment="1">
      <alignment horizontal="center" vertical="center"/>
    </xf>
    <xf numFmtId="0" fontId="14" fillId="9" borderId="33"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20" fillId="9" borderId="33" xfId="1" applyNumberFormat="1" applyFont="1" applyFill="1" applyBorder="1" applyAlignment="1">
      <alignment horizontal="center" vertical="center" wrapText="1"/>
    </xf>
    <xf numFmtId="0" fontId="20" fillId="9" borderId="15" xfId="1" applyNumberFormat="1" applyFont="1" applyFill="1" applyBorder="1" applyAlignment="1">
      <alignment horizontal="center" vertical="center" wrapText="1"/>
    </xf>
    <xf numFmtId="0" fontId="13" fillId="2" borderId="35" xfId="0" applyFont="1" applyFill="1" applyBorder="1" applyAlignment="1">
      <alignment horizontal="center" vertical="center"/>
    </xf>
    <xf numFmtId="0" fontId="13" fillId="2" borderId="19" xfId="0" applyFont="1" applyFill="1" applyBorder="1" applyAlignment="1">
      <alignment horizontal="center" vertical="center"/>
    </xf>
    <xf numFmtId="178" fontId="12" fillId="2" borderId="46" xfId="0" applyNumberFormat="1" applyFont="1" applyFill="1" applyBorder="1" applyAlignment="1">
      <alignment horizontal="center" vertical="center"/>
    </xf>
    <xf numFmtId="178" fontId="12" fillId="2" borderId="27" xfId="0" applyNumberFormat="1" applyFont="1" applyFill="1" applyBorder="1" applyAlignment="1">
      <alignment horizontal="center" vertical="center"/>
    </xf>
    <xf numFmtId="176" fontId="15" fillId="0" borderId="35" xfId="0" applyNumberFormat="1" applyFont="1" applyFill="1" applyBorder="1" applyAlignment="1">
      <alignment horizontal="center" vertical="center"/>
    </xf>
    <xf numFmtId="176" fontId="15" fillId="0" borderId="19" xfId="0" applyNumberFormat="1" applyFont="1" applyFill="1" applyBorder="1" applyAlignment="1">
      <alignment horizontal="center" vertical="center"/>
    </xf>
    <xf numFmtId="176" fontId="15" fillId="0" borderId="37" xfId="0" applyNumberFormat="1" applyFont="1" applyFill="1" applyBorder="1" applyAlignment="1">
      <alignment horizontal="center" vertical="center"/>
    </xf>
    <xf numFmtId="176" fontId="15" fillId="0" borderId="20" xfId="0" applyNumberFormat="1" applyFont="1" applyFill="1" applyBorder="1" applyAlignment="1">
      <alignment horizontal="center" vertical="center"/>
    </xf>
    <xf numFmtId="176" fontId="15" fillId="0" borderId="46" xfId="0" applyNumberFormat="1" applyFont="1" applyFill="1" applyBorder="1" applyAlignment="1">
      <alignment horizontal="center" vertical="center"/>
    </xf>
    <xf numFmtId="176" fontId="15" fillId="0" borderId="27" xfId="0" applyNumberFormat="1" applyFont="1" applyFill="1" applyBorder="1" applyAlignment="1">
      <alignment horizontal="center" vertical="center"/>
    </xf>
    <xf numFmtId="176" fontId="11" fillId="4" borderId="33" xfId="0" applyNumberFormat="1" applyFont="1" applyFill="1" applyBorder="1" applyAlignment="1">
      <alignment horizontal="center" vertical="center"/>
    </xf>
    <xf numFmtId="176" fontId="11" fillId="4" borderId="15" xfId="0" applyNumberFormat="1" applyFont="1" applyFill="1" applyBorder="1" applyAlignment="1">
      <alignment horizontal="center" vertical="center"/>
    </xf>
    <xf numFmtId="0" fontId="8" fillId="0" borderId="35" xfId="1" applyNumberFormat="1" applyBorder="1" applyAlignment="1">
      <alignment horizontal="center" vertical="center"/>
    </xf>
    <xf numFmtId="0" fontId="8" fillId="0" borderId="19" xfId="1" applyNumberFormat="1" applyBorder="1" applyAlignment="1">
      <alignment horizontal="center" vertical="center"/>
    </xf>
    <xf numFmtId="0" fontId="8" fillId="0" borderId="46" xfId="1" applyBorder="1" applyAlignment="1">
      <alignment horizontal="center" vertical="center"/>
    </xf>
    <xf numFmtId="0" fontId="8" fillId="0" borderId="27" xfId="1" applyBorder="1" applyAlignment="1">
      <alignment horizontal="center" vertical="center"/>
    </xf>
    <xf numFmtId="176" fontId="15" fillId="0" borderId="37" xfId="0" applyNumberFormat="1" applyFont="1" applyBorder="1" applyAlignment="1">
      <alignment horizontal="center" vertical="center"/>
    </xf>
    <xf numFmtId="176" fontId="15" fillId="0" borderId="20" xfId="0" applyNumberFormat="1" applyFont="1" applyBorder="1" applyAlignment="1">
      <alignment horizontal="center" vertical="center"/>
    </xf>
    <xf numFmtId="176" fontId="15" fillId="0" borderId="46" xfId="0" applyNumberFormat="1" applyFont="1" applyBorder="1" applyAlignment="1">
      <alignment horizontal="center" vertical="center"/>
    </xf>
    <xf numFmtId="176" fontId="15" fillId="0" borderId="27" xfId="0" applyNumberFormat="1" applyFont="1" applyBorder="1" applyAlignment="1">
      <alignment horizontal="center" vertical="center"/>
    </xf>
    <xf numFmtId="0" fontId="14" fillId="8" borderId="33"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20" fillId="8" borderId="33" xfId="1" applyNumberFormat="1" applyFont="1" applyFill="1" applyBorder="1" applyAlignment="1">
      <alignment horizontal="center" vertical="center" wrapText="1"/>
    </xf>
    <xf numFmtId="0" fontId="20" fillId="8" borderId="15" xfId="1" applyNumberFormat="1" applyFont="1" applyFill="1" applyBorder="1" applyAlignment="1">
      <alignment horizontal="center" vertical="center" wrapText="1"/>
    </xf>
    <xf numFmtId="176" fontId="15" fillId="0" borderId="35" xfId="0" applyNumberFormat="1" applyFont="1" applyBorder="1" applyAlignment="1">
      <alignment horizontal="center" vertical="center"/>
    </xf>
    <xf numFmtId="176" fontId="15" fillId="0" borderId="19" xfId="0" applyNumberFormat="1" applyFont="1" applyBorder="1" applyAlignment="1">
      <alignment horizontal="center" vertical="center"/>
    </xf>
    <xf numFmtId="0" fontId="14" fillId="8" borderId="33" xfId="0" applyFont="1" applyFill="1" applyBorder="1" applyAlignment="1">
      <alignment horizontal="center" vertical="center"/>
    </xf>
    <xf numFmtId="0" fontId="14" fillId="8" borderId="15" xfId="0" applyFont="1" applyFill="1" applyBorder="1" applyAlignment="1">
      <alignment horizontal="center" vertical="center"/>
    </xf>
    <xf numFmtId="0" fontId="20" fillId="8" borderId="33" xfId="1" applyNumberFormat="1" applyFont="1" applyFill="1" applyBorder="1" applyAlignment="1">
      <alignment horizontal="center" vertical="center"/>
    </xf>
    <xf numFmtId="0" fontId="20" fillId="8" borderId="15" xfId="1" applyNumberFormat="1" applyFont="1" applyFill="1" applyBorder="1" applyAlignment="1">
      <alignment horizontal="center" vertical="center"/>
    </xf>
    <xf numFmtId="0" fontId="20" fillId="9" borderId="33" xfId="1" applyNumberFormat="1" applyFont="1" applyFill="1" applyBorder="1" applyAlignment="1">
      <alignment horizontal="center" vertical="center"/>
    </xf>
    <xf numFmtId="0" fontId="20" fillId="9" borderId="15" xfId="1" applyNumberFormat="1" applyFont="1" applyFill="1" applyBorder="1" applyAlignment="1">
      <alignment horizontal="center" vertical="center"/>
    </xf>
    <xf numFmtId="0" fontId="14" fillId="0" borderId="34" xfId="0" applyFont="1" applyFill="1" applyBorder="1" applyAlignment="1">
      <alignment horizontal="center" vertical="center"/>
    </xf>
    <xf numFmtId="0" fontId="14" fillId="0" borderId="18" xfId="0" applyFont="1" applyFill="1" applyBorder="1" applyAlignment="1">
      <alignment horizontal="center" vertical="center"/>
    </xf>
    <xf numFmtId="0" fontId="20" fillId="0" borderId="14" xfId="0" applyFont="1" applyBorder="1" applyAlignment="1">
      <alignment horizontal="center" vertical="center"/>
    </xf>
    <xf numFmtId="0" fontId="8" fillId="0" borderId="63" xfId="1" applyNumberFormat="1" applyBorder="1" applyAlignment="1">
      <alignment horizontal="center" vertical="center"/>
    </xf>
    <xf numFmtId="0" fontId="8" fillId="0" borderId="78" xfId="1" applyNumberFormat="1" applyBorder="1" applyAlignment="1">
      <alignment horizontal="center" vertical="center"/>
    </xf>
    <xf numFmtId="0" fontId="8" fillId="0" borderId="33" xfId="1" applyBorder="1" applyAlignment="1">
      <alignment horizontal="center" vertical="center"/>
    </xf>
    <xf numFmtId="0" fontId="8" fillId="0" borderId="15" xfId="1" applyBorder="1" applyAlignment="1">
      <alignment horizontal="center" vertical="center"/>
    </xf>
    <xf numFmtId="0" fontId="8" fillId="0" borderId="38" xfId="1" applyNumberFormat="1" applyBorder="1" applyAlignment="1">
      <alignment horizontal="center" vertical="center"/>
    </xf>
    <xf numFmtId="0" fontId="8" fillId="0" borderId="25" xfId="1" applyNumberFormat="1" applyBorder="1" applyAlignment="1">
      <alignment horizontal="center" vertical="center"/>
    </xf>
    <xf numFmtId="0" fontId="14" fillId="0" borderId="51"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4"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6" xfId="0" applyFont="1" applyFill="1" applyBorder="1" applyAlignment="1">
      <alignment horizontal="center" vertical="center"/>
    </xf>
    <xf numFmtId="0" fontId="20" fillId="0" borderId="2"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14" fillId="3" borderId="8" xfId="0" applyFont="1" applyFill="1" applyBorder="1" applyAlignment="1">
      <alignment horizontal="center" vertical="center"/>
    </xf>
    <xf numFmtId="0" fontId="14" fillId="3" borderId="16" xfId="0" applyFont="1" applyFill="1" applyBorder="1" applyAlignment="1">
      <alignment horizontal="center" vertical="center"/>
    </xf>
    <xf numFmtId="0" fontId="12" fillId="0" borderId="77" xfId="0" applyNumberFormat="1" applyFont="1" applyBorder="1" applyAlignment="1">
      <alignment horizontal="center" vertical="center"/>
    </xf>
    <xf numFmtId="0" fontId="12" fillId="0" borderId="5"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1" xfId="0" applyNumberFormat="1" applyFont="1" applyBorder="1" applyAlignment="1">
      <alignment horizontal="center" vertical="center"/>
    </xf>
    <xf numFmtId="176" fontId="9" fillId="0" borderId="8" xfId="0" applyNumberFormat="1" applyFont="1" applyFill="1" applyBorder="1" applyAlignment="1">
      <alignment horizontal="center" vertical="center"/>
    </xf>
    <xf numFmtId="176" fontId="9" fillId="0" borderId="24" xfId="0" applyNumberFormat="1" applyFont="1" applyFill="1" applyBorder="1" applyAlignment="1">
      <alignment horizontal="center" vertical="center"/>
    </xf>
    <xf numFmtId="176" fontId="9" fillId="0" borderId="16" xfId="0" applyNumberFormat="1" applyFont="1" applyFill="1" applyBorder="1" applyAlignment="1">
      <alignment horizontal="center" vertical="center"/>
    </xf>
    <xf numFmtId="0" fontId="8" fillId="0" borderId="29" xfId="1" applyBorder="1" applyAlignment="1">
      <alignment horizontal="center" vertical="center"/>
    </xf>
    <xf numFmtId="0" fontId="14" fillId="8" borderId="21" xfId="0" applyFont="1" applyFill="1" applyBorder="1" applyAlignment="1">
      <alignment horizontal="center" vertical="center"/>
    </xf>
    <xf numFmtId="0" fontId="20" fillId="8" borderId="21" xfId="0" applyNumberFormat="1" applyFont="1" applyFill="1" applyBorder="1" applyAlignment="1">
      <alignment horizontal="center" vertical="center"/>
    </xf>
    <xf numFmtId="0" fontId="14" fillId="9" borderId="33" xfId="0" applyFont="1" applyFill="1" applyBorder="1" applyAlignment="1">
      <alignment horizontal="center" vertical="center"/>
    </xf>
    <xf numFmtId="0" fontId="14" fillId="9" borderId="15" xfId="0" applyFont="1" applyFill="1" applyBorder="1" applyAlignment="1">
      <alignment horizontal="center" vertical="center"/>
    </xf>
    <xf numFmtId="178" fontId="12" fillId="2" borderId="29" xfId="0" applyNumberFormat="1" applyFont="1" applyFill="1" applyBorder="1" applyAlignment="1">
      <alignment horizontal="center" vertical="center"/>
    </xf>
    <xf numFmtId="0" fontId="14" fillId="9" borderId="1" xfId="0" applyFont="1" applyFill="1" applyBorder="1" applyAlignment="1">
      <alignment horizontal="center" vertical="center" wrapText="1"/>
    </xf>
    <xf numFmtId="0" fontId="20" fillId="9" borderId="1" xfId="1" applyNumberFormat="1" applyFont="1" applyFill="1" applyBorder="1" applyAlignment="1">
      <alignment horizontal="center" vertical="center" wrapText="1"/>
    </xf>
    <xf numFmtId="0" fontId="8" fillId="0" borderId="3" xfId="1" applyNumberFormat="1" applyBorder="1" applyAlignment="1">
      <alignment horizontal="center" vertical="center"/>
    </xf>
    <xf numFmtId="0" fontId="8" fillId="0" borderId="73" xfId="1" applyBorder="1" applyAlignment="1">
      <alignment horizontal="center" vertical="center"/>
    </xf>
    <xf numFmtId="0" fontId="13" fillId="2" borderId="3" xfId="0" applyFont="1" applyFill="1" applyBorder="1" applyAlignment="1">
      <alignment horizontal="center" vertical="center"/>
    </xf>
    <xf numFmtId="178" fontId="12" fillId="2" borderId="73" xfId="0" applyNumberFormat="1" applyFont="1" applyFill="1" applyBorder="1" applyAlignment="1">
      <alignment horizontal="center" vertical="center"/>
    </xf>
    <xf numFmtId="176" fontId="15" fillId="0" borderId="3" xfId="0" applyNumberFormat="1" applyFont="1" applyBorder="1" applyAlignment="1">
      <alignment horizontal="center" vertical="center"/>
    </xf>
    <xf numFmtId="176" fontId="15" fillId="0" borderId="11" xfId="0" applyNumberFormat="1" applyFont="1" applyBorder="1" applyAlignment="1">
      <alignment horizontal="center" vertical="center"/>
    </xf>
    <xf numFmtId="176" fontId="15" fillId="0" borderId="73" xfId="0" applyNumberFormat="1" applyFont="1" applyBorder="1" applyAlignment="1">
      <alignment horizontal="center" vertical="center"/>
    </xf>
    <xf numFmtId="176" fontId="11" fillId="4" borderId="1" xfId="0" applyNumberFormat="1" applyFont="1" applyFill="1" applyBorder="1" applyAlignment="1">
      <alignment horizontal="center" vertical="center"/>
    </xf>
    <xf numFmtId="176" fontId="20" fillId="6" borderId="1" xfId="0" applyNumberFormat="1" applyFont="1" applyFill="1" applyBorder="1" applyAlignment="1">
      <alignment horizontal="center" vertical="center"/>
    </xf>
    <xf numFmtId="176" fontId="20" fillId="6" borderId="2" xfId="0" applyNumberFormat="1" applyFont="1" applyFill="1" applyBorder="1" applyAlignment="1">
      <alignment horizontal="center" vertical="center"/>
    </xf>
    <xf numFmtId="176" fontId="20" fillId="6" borderId="30" xfId="0" applyNumberFormat="1" applyFont="1" applyFill="1" applyBorder="1" applyAlignment="1">
      <alignment horizontal="center" vertical="center"/>
    </xf>
    <xf numFmtId="0" fontId="13" fillId="2" borderId="72" xfId="0" applyFont="1" applyFill="1" applyBorder="1" applyAlignment="1">
      <alignment horizontal="center" vertical="center"/>
    </xf>
    <xf numFmtId="178" fontId="12" fillId="2" borderId="71" xfId="0" applyNumberFormat="1" applyFont="1" applyFill="1" applyBorder="1" applyAlignment="1">
      <alignment horizontal="center" vertical="center"/>
    </xf>
    <xf numFmtId="176" fontId="15" fillId="0" borderId="72" xfId="0" applyNumberFormat="1" applyFont="1" applyBorder="1" applyAlignment="1">
      <alignment horizontal="center" vertical="center"/>
    </xf>
    <xf numFmtId="176" fontId="15" fillId="0" borderId="68" xfId="0" applyNumberFormat="1" applyFont="1" applyBorder="1" applyAlignment="1">
      <alignment horizontal="center" vertical="center"/>
    </xf>
    <xf numFmtId="176" fontId="15" fillId="0" borderId="71" xfId="0" applyNumberFormat="1" applyFont="1" applyBorder="1" applyAlignment="1">
      <alignment horizontal="center" vertical="center"/>
    </xf>
    <xf numFmtId="176" fontId="11" fillId="4" borderId="2" xfId="0" applyNumberFormat="1" applyFont="1" applyFill="1" applyBorder="1" applyAlignment="1">
      <alignment horizontal="center" vertical="center"/>
    </xf>
    <xf numFmtId="176" fontId="11" fillId="4" borderId="30" xfId="0" applyNumberFormat="1" applyFont="1" applyFill="1" applyBorder="1" applyAlignment="1">
      <alignment horizontal="center" vertical="center"/>
    </xf>
    <xf numFmtId="176" fontId="9" fillId="10" borderId="44" xfId="0" applyNumberFormat="1" applyFont="1" applyFill="1" applyBorder="1" applyAlignment="1">
      <alignment horizontal="center" vertical="center"/>
    </xf>
    <xf numFmtId="176" fontId="9" fillId="10" borderId="47" xfId="0" applyNumberFormat="1" applyFont="1" applyFill="1" applyBorder="1" applyAlignment="1">
      <alignment horizontal="center" vertical="center"/>
    </xf>
    <xf numFmtId="176" fontId="9" fillId="10" borderId="45"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FF99"/>
      <color rgb="FF33CC33"/>
      <color rgb="FF00863D"/>
      <color rgb="FF07CB2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38100</xdr:colOff>
      <xdr:row>12</xdr:row>
      <xdr:rowOff>238125</xdr:rowOff>
    </xdr:from>
    <xdr:to>
      <xdr:col>15</xdr:col>
      <xdr:colOff>409575</xdr:colOff>
      <xdr:row>14</xdr:row>
      <xdr:rowOff>19050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876675" y="3733800"/>
          <a:ext cx="35052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t>別旅行（若狭蟹と活きあわびバスツアー）で立寄り</a:t>
          </a:r>
        </a:p>
      </xdr:txBody>
    </xdr:sp>
    <xdr:clientData/>
  </xdr:twoCellAnchor>
  <xdr:twoCellAnchor>
    <xdr:from>
      <xdr:col>6</xdr:col>
      <xdr:colOff>47625</xdr:colOff>
      <xdr:row>65</xdr:row>
      <xdr:rowOff>28575</xdr:rowOff>
    </xdr:from>
    <xdr:to>
      <xdr:col>15</xdr:col>
      <xdr:colOff>409575</xdr:colOff>
      <xdr:row>65</xdr:row>
      <xdr:rowOff>228600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3971925" y="22840950"/>
          <a:ext cx="34004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t>別旅行（ウォーキングサークルのバスツアー）で行く</a:t>
          </a:r>
        </a:p>
      </xdr:txBody>
    </xdr:sp>
    <xdr:clientData/>
  </xdr:twoCellAnchor>
  <xdr:twoCellAnchor>
    <xdr:from>
      <xdr:col>6</xdr:col>
      <xdr:colOff>104775</xdr:colOff>
      <xdr:row>79</xdr:row>
      <xdr:rowOff>28576</xdr:rowOff>
    </xdr:from>
    <xdr:to>
      <xdr:col>15</xdr:col>
      <xdr:colOff>428625</xdr:colOff>
      <xdr:row>79</xdr:row>
      <xdr:rowOff>238126</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3810000" y="27603451"/>
          <a:ext cx="33623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t>別旅行（北陸蟹バスツアー）で立寄り</a:t>
          </a:r>
        </a:p>
      </xdr:txBody>
    </xdr:sp>
    <xdr:clientData/>
  </xdr:twoCellAnchor>
  <xdr:twoCellAnchor>
    <xdr:from>
      <xdr:col>7</xdr:col>
      <xdr:colOff>361949</xdr:colOff>
      <xdr:row>82</xdr:row>
      <xdr:rowOff>19050</xdr:rowOff>
    </xdr:from>
    <xdr:to>
      <xdr:col>8</xdr:col>
      <xdr:colOff>152399</xdr:colOff>
      <xdr:row>86</xdr:row>
      <xdr:rowOff>0</xdr:rowOff>
    </xdr:to>
    <xdr:sp macro="" textlink="">
      <xdr:nvSpPr>
        <xdr:cNvPr id="6" name="右中かっこ 5">
          <a:extLst>
            <a:ext uri="{FF2B5EF4-FFF2-40B4-BE49-F238E27FC236}">
              <a16:creationId xmlns:a16="http://schemas.microsoft.com/office/drawing/2014/main" xmlns="" id="{00000000-0008-0000-0000-000006000000}"/>
            </a:ext>
          </a:extLst>
        </xdr:cNvPr>
        <xdr:cNvSpPr/>
      </xdr:nvSpPr>
      <xdr:spPr>
        <a:xfrm>
          <a:off x="4467224" y="28622625"/>
          <a:ext cx="219075" cy="12763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19050</xdr:colOff>
      <xdr:row>168</xdr:row>
      <xdr:rowOff>38100</xdr:rowOff>
    </xdr:from>
    <xdr:to>
      <xdr:col>15</xdr:col>
      <xdr:colOff>371475</xdr:colOff>
      <xdr:row>168</xdr:row>
      <xdr:rowOff>342900</xdr:rowOff>
    </xdr:to>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3876675" y="55349775"/>
          <a:ext cx="3476625"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b="1"/>
            <a:t>別旅行（ウォーキングサークルのバスツアー）で行く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youtu.be/Rvy_s0fAUnA" TargetMode="External"/><Relationship Id="rId671" Type="http://schemas.openxmlformats.org/officeDocument/2006/relationships/hyperlink" Target="https://youtu.be/-rnsFZOpa7M" TargetMode="External"/><Relationship Id="rId21" Type="http://schemas.openxmlformats.org/officeDocument/2006/relationships/hyperlink" Target="http://www.geocities.jp/akio1130992/japan100/2012nen/120301.html" TargetMode="External"/><Relationship Id="rId324" Type="http://schemas.openxmlformats.org/officeDocument/2006/relationships/hyperlink" Target="http://www.geocities.jp/akio1130992/japan100/2015nen/150303.html" TargetMode="External"/><Relationship Id="rId531" Type="http://schemas.openxmlformats.org/officeDocument/2006/relationships/hyperlink" Target="http://www.geocities.jp/akio1130992/japan100/2016nen/160710.html" TargetMode="External"/><Relationship Id="rId629" Type="http://schemas.openxmlformats.org/officeDocument/2006/relationships/hyperlink" Target="http://www.geocities.jp/akio1130992/japan100/2017nen/170529.html" TargetMode="External"/><Relationship Id="rId170" Type="http://schemas.openxmlformats.org/officeDocument/2006/relationships/hyperlink" Target="http://www.geocities.jp/akioinuzuka/japan100/2013nen/130912.html" TargetMode="External"/><Relationship Id="rId268" Type="http://schemas.openxmlformats.org/officeDocument/2006/relationships/hyperlink" Target="https://youtu.be/Nn7zFbl-oF0" TargetMode="External"/><Relationship Id="rId475" Type="http://schemas.openxmlformats.org/officeDocument/2006/relationships/hyperlink" Target="http://www.geocities.jp/akio1130992/japan100/2016nen/160401.html" TargetMode="External"/><Relationship Id="rId682" Type="http://schemas.openxmlformats.org/officeDocument/2006/relationships/hyperlink" Target="http://www.geocities.jp/akio1130992/japan100/2018nen/180409.html" TargetMode="External"/><Relationship Id="rId32" Type="http://schemas.openxmlformats.org/officeDocument/2006/relationships/hyperlink" Target="https://youtu.be/732fgY1JgQ4" TargetMode="External"/><Relationship Id="rId128" Type="http://schemas.openxmlformats.org/officeDocument/2006/relationships/hyperlink" Target="https://box.yahoo.co.jp/guest/viewer?sid=box-l-xan6kjxx2sbax2c3purwkmhcgm-1001&amp;uniqid=ae4b32c9-f620-4e0b-aeac-0e50478e1408&amp;viewtype=detail" TargetMode="External"/><Relationship Id="rId335" Type="http://schemas.openxmlformats.org/officeDocument/2006/relationships/hyperlink" Target="https://youtu.be/7AJTFmEhDj0" TargetMode="External"/><Relationship Id="rId542" Type="http://schemas.openxmlformats.org/officeDocument/2006/relationships/hyperlink" Target="https://youtu.be/upjOKaytS1g" TargetMode="External"/><Relationship Id="rId181" Type="http://schemas.openxmlformats.org/officeDocument/2006/relationships/hyperlink" Target="http://www.geocities.jp/akio1130992/japan100/2013nen/131016.html" TargetMode="External"/><Relationship Id="rId402" Type="http://schemas.openxmlformats.org/officeDocument/2006/relationships/hyperlink" Target="http://www.geocities.jp/akio1130992/japan100/2015nen/150929.html" TargetMode="External"/><Relationship Id="rId279" Type="http://schemas.openxmlformats.org/officeDocument/2006/relationships/hyperlink" Target="https://youtu.be/CFpwBEhybVU" TargetMode="External"/><Relationship Id="rId486" Type="http://schemas.openxmlformats.org/officeDocument/2006/relationships/hyperlink" Target="https://youtu.be/SFjEpmFxuf8" TargetMode="External"/><Relationship Id="rId693" Type="http://schemas.openxmlformats.org/officeDocument/2006/relationships/hyperlink" Target="https://youtu.be/M2o_oogJrmU" TargetMode="External"/><Relationship Id="rId43" Type="http://schemas.openxmlformats.org/officeDocument/2006/relationships/hyperlink" Target="http://www.geocities.jp/akio1130992/japan100/2012nen/120405.html" TargetMode="External"/><Relationship Id="rId139" Type="http://schemas.openxmlformats.org/officeDocument/2006/relationships/hyperlink" Target="https://box.yahoo.co.jp/guest/viewer?sid=box-l-xan6kjxx2sbax2c3purwkmhcgm-1001&amp;uniqid=a17249d6-4196-48bf-b684-42bb41f3947b&amp;viewtype=detail" TargetMode="External"/><Relationship Id="rId346" Type="http://schemas.openxmlformats.org/officeDocument/2006/relationships/hyperlink" Target="http://www.geocities.jp/akioinuzuka/japan100/2015memo/150518.jpg" TargetMode="External"/><Relationship Id="rId553" Type="http://schemas.openxmlformats.org/officeDocument/2006/relationships/hyperlink" Target="https://youtu.be/ZP5EEGWG0B0" TargetMode="External"/><Relationship Id="rId192" Type="http://schemas.openxmlformats.org/officeDocument/2006/relationships/hyperlink" Target="http://www.geocities.jp/akio1130992/japan100/2013nen/131101.html" TargetMode="External"/><Relationship Id="rId206" Type="http://schemas.openxmlformats.org/officeDocument/2006/relationships/hyperlink" Target="https://youtu.be/2Sn43948Mi8" TargetMode="External"/><Relationship Id="rId413" Type="http://schemas.openxmlformats.org/officeDocument/2006/relationships/hyperlink" Target="https://youtu.be/p9B87AIlTzg" TargetMode="External"/><Relationship Id="rId497" Type="http://schemas.openxmlformats.org/officeDocument/2006/relationships/hyperlink" Target="http://www.geocities.jp/akio1130992/japan100/2016nen/160413.html" TargetMode="External"/><Relationship Id="rId620" Type="http://schemas.openxmlformats.org/officeDocument/2006/relationships/hyperlink" Target="http://www.geocities.jp/akio1130992/japan100/2017nen/170520.html" TargetMode="External"/><Relationship Id="rId357" Type="http://schemas.openxmlformats.org/officeDocument/2006/relationships/hyperlink" Target="https://youtu.be/c0cKiWTGG50" TargetMode="External"/><Relationship Id="rId54" Type="http://schemas.openxmlformats.org/officeDocument/2006/relationships/hyperlink" Target="http://www.geocities.jp/akio1130992/japan100/2012nen/120413.html" TargetMode="External"/><Relationship Id="rId217" Type="http://schemas.openxmlformats.org/officeDocument/2006/relationships/hyperlink" Target="http://www.geocities.jp/akio1130992/japan100/2014nen/140226.html" TargetMode="External"/><Relationship Id="rId564" Type="http://schemas.openxmlformats.org/officeDocument/2006/relationships/hyperlink" Target="http://www.geocities.jp/akio1130992/japan100/2016nen/161007.html" TargetMode="External"/><Relationship Id="rId424" Type="http://schemas.openxmlformats.org/officeDocument/2006/relationships/hyperlink" Target="http://www.geocities.jp/akio1130992/japan100/2015nen/151010.html" TargetMode="External"/><Relationship Id="rId631" Type="http://schemas.openxmlformats.org/officeDocument/2006/relationships/hyperlink" Target="http://www.geocities.jp/akio1130992/japan100/2017nen/170531.html" TargetMode="External"/><Relationship Id="rId270" Type="http://schemas.openxmlformats.org/officeDocument/2006/relationships/hyperlink" Target="https://youtu.be/3IEXnjJ2jWw" TargetMode="External"/><Relationship Id="rId65" Type="http://schemas.openxmlformats.org/officeDocument/2006/relationships/hyperlink" Target="https://box.yahoo.co.jp/guest/viewer?sid=box-l-xan6kjxx2sbax2c3purwkmhcgm-1001&amp;uniqid=49f24f21-160b-431b-af70-d0ab385a554e&amp;viewtype=detail" TargetMode="External"/><Relationship Id="rId130" Type="http://schemas.openxmlformats.org/officeDocument/2006/relationships/hyperlink" Target="http://www.geocities.jp/akioinuzuka/japan100/2012nen/121026.html" TargetMode="External"/><Relationship Id="rId368" Type="http://schemas.openxmlformats.org/officeDocument/2006/relationships/hyperlink" Target="https://youtu.be/UlVTSkynmGU" TargetMode="External"/><Relationship Id="rId575" Type="http://schemas.openxmlformats.org/officeDocument/2006/relationships/hyperlink" Target="https://youtu.be/VPfLqay2-mk" TargetMode="External"/><Relationship Id="rId228" Type="http://schemas.openxmlformats.org/officeDocument/2006/relationships/hyperlink" Target="http://www.geocities.jp/akio1130992/japan100/2014nen/140331.html" TargetMode="External"/><Relationship Id="rId435" Type="http://schemas.openxmlformats.org/officeDocument/2006/relationships/hyperlink" Target="http://www.geocities.jp/akio1130992/japan100/2015nen/151110.html" TargetMode="External"/><Relationship Id="rId642" Type="http://schemas.openxmlformats.org/officeDocument/2006/relationships/hyperlink" Target="https://youtu.be/v9GSNQGG4Wk" TargetMode="External"/><Relationship Id="rId281" Type="http://schemas.openxmlformats.org/officeDocument/2006/relationships/hyperlink" Target="https://youtu.be/T_5-qVJE4HE" TargetMode="External"/><Relationship Id="rId502" Type="http://schemas.openxmlformats.org/officeDocument/2006/relationships/hyperlink" Target="http://www.geocities.jp/akio1130992/japan100/2016nen/160416.html" TargetMode="External"/><Relationship Id="rId76" Type="http://schemas.openxmlformats.org/officeDocument/2006/relationships/hyperlink" Target="http://www.geocities.jp/akioinuzuka/japan100/2012nen/120506.html" TargetMode="External"/><Relationship Id="rId141" Type="http://schemas.openxmlformats.org/officeDocument/2006/relationships/hyperlink" Target="http://www.geocities.jp/akio1130992/japan100/2012nen/121128.html" TargetMode="External"/><Relationship Id="rId379" Type="http://schemas.openxmlformats.org/officeDocument/2006/relationships/hyperlink" Target="https://youtu.be/Il1kZ3MNiH0" TargetMode="External"/><Relationship Id="rId586" Type="http://schemas.openxmlformats.org/officeDocument/2006/relationships/hyperlink" Target="https://youtu.be/_yZj0rvr7HE" TargetMode="External"/><Relationship Id="rId7" Type="http://schemas.openxmlformats.org/officeDocument/2006/relationships/hyperlink" Target="https://youtu.be/S8NGywUliUc" TargetMode="External"/><Relationship Id="rId239" Type="http://schemas.openxmlformats.org/officeDocument/2006/relationships/hyperlink" Target="https://youtu.be/TRa_DtW2eZI" TargetMode="External"/><Relationship Id="rId446" Type="http://schemas.openxmlformats.org/officeDocument/2006/relationships/hyperlink" Target="https://youtu.be/HvRMx7_LQKc" TargetMode="External"/><Relationship Id="rId653" Type="http://schemas.openxmlformats.org/officeDocument/2006/relationships/hyperlink" Target="http://www.geocities.jp/akio1130992/japan100/2017nen/170913.html" TargetMode="External"/><Relationship Id="rId292" Type="http://schemas.openxmlformats.org/officeDocument/2006/relationships/hyperlink" Target="http://www.geocities.jp/akio1130992/japan100/2014nen/141005.html" TargetMode="External"/><Relationship Id="rId306" Type="http://schemas.openxmlformats.org/officeDocument/2006/relationships/hyperlink" Target="http://www.geocities.jp/akio1130992/japan100/2014nen/141019.html" TargetMode="External"/><Relationship Id="rId87" Type="http://schemas.openxmlformats.org/officeDocument/2006/relationships/hyperlink" Target="https://box.yahoo.co.jp/guest/viewer?sid=box-l-xan6kjxx2sbax2c3purwkmhcgm-1001&amp;uniqid=7a3e6086-4944-4c65-9c9b-298d11ad0b70&amp;viewtype=detail" TargetMode="External"/><Relationship Id="rId513" Type="http://schemas.openxmlformats.org/officeDocument/2006/relationships/hyperlink" Target="https://youtu.be/pj91tKSsPTQ" TargetMode="External"/><Relationship Id="rId597" Type="http://schemas.openxmlformats.org/officeDocument/2006/relationships/hyperlink" Target="http://www.geocities.jp/akio1130992/japan100/2017nen/170325.html" TargetMode="External"/><Relationship Id="rId152" Type="http://schemas.openxmlformats.org/officeDocument/2006/relationships/hyperlink" Target="http://www.geocities.jp/akio1130992/japan100/2013nen/130507.html" TargetMode="External"/><Relationship Id="rId457" Type="http://schemas.openxmlformats.org/officeDocument/2006/relationships/hyperlink" Target="https://youtu.be/xZnOmWzA8cQ" TargetMode="External"/><Relationship Id="rId664" Type="http://schemas.openxmlformats.org/officeDocument/2006/relationships/hyperlink" Target="http://www.geocities.jp/akio1130992/japan100/2017nen/171010.html" TargetMode="External"/><Relationship Id="rId14" Type="http://schemas.openxmlformats.org/officeDocument/2006/relationships/hyperlink" Target="https://youtu.be/AFqXetKkw-8" TargetMode="External"/><Relationship Id="rId317" Type="http://schemas.openxmlformats.org/officeDocument/2006/relationships/hyperlink" Target="https://youtu.be/z5EUHAvhg_g" TargetMode="External"/><Relationship Id="rId524" Type="http://schemas.openxmlformats.org/officeDocument/2006/relationships/hyperlink" Target="http://www.geocities.jp/akio1130992/japan100/2016nen/160703.html" TargetMode="External"/><Relationship Id="rId98" Type="http://schemas.openxmlformats.org/officeDocument/2006/relationships/hyperlink" Target="https://box.yahoo.co.jp/guest/viewer?sid=box-l-xan6kjxx2sbax2c3purwkmhcgm-1001&amp;uniqid=4767b7eb-3acd-4926-8b34-b317c3bd4f31&amp;viewtype=detail" TargetMode="External"/><Relationship Id="rId163" Type="http://schemas.openxmlformats.org/officeDocument/2006/relationships/hyperlink" Target="http://www.geocities.jp/akioinuzuka/japan100/2013nen/130911.html" TargetMode="External"/><Relationship Id="rId370" Type="http://schemas.openxmlformats.org/officeDocument/2006/relationships/hyperlink" Target="https://youtu.be/Uz0Wz_ZJtCg" TargetMode="External"/><Relationship Id="rId230" Type="http://schemas.openxmlformats.org/officeDocument/2006/relationships/hyperlink" Target="http://www.geocities.jp/akio1130992/japan100/2014nen/140402.html" TargetMode="External"/><Relationship Id="rId468" Type="http://schemas.openxmlformats.org/officeDocument/2006/relationships/hyperlink" Target="http://www.geocities.jp/akio1130992/japan100/2015nen/150326.html" TargetMode="External"/><Relationship Id="rId675" Type="http://schemas.openxmlformats.org/officeDocument/2006/relationships/hyperlink" Target="https://youtu.be/t2EJHl1VqxU" TargetMode="External"/><Relationship Id="rId25" Type="http://schemas.openxmlformats.org/officeDocument/2006/relationships/hyperlink" Target="http://www.geocities.jp/akio1130992/japan100/2012nen/120308.html" TargetMode="External"/><Relationship Id="rId328" Type="http://schemas.openxmlformats.org/officeDocument/2006/relationships/hyperlink" Target="http://youtu.be/28osRBBUsAk" TargetMode="External"/><Relationship Id="rId535" Type="http://schemas.openxmlformats.org/officeDocument/2006/relationships/hyperlink" Target="https://youtu.be/sITQKDYKqJM" TargetMode="External"/><Relationship Id="rId174" Type="http://schemas.openxmlformats.org/officeDocument/2006/relationships/hyperlink" Target="https://box.yahoo.co.jp/guest/viewer?sid=box-l-xan6kjxx2sbax2c3purwkmhcgm-1001&amp;uniqid=83630cf7-9971-4b26-9cce-4b8ee8254fe9&amp;viewtype=detail" TargetMode="External"/><Relationship Id="rId381" Type="http://schemas.openxmlformats.org/officeDocument/2006/relationships/hyperlink" Target="https://youtu.be/88nLL7C9qN0" TargetMode="External"/><Relationship Id="rId602" Type="http://schemas.openxmlformats.org/officeDocument/2006/relationships/hyperlink" Target="http://www.geocities.jp/akio1130992/japan100/2017nen/170416.html" TargetMode="External"/><Relationship Id="rId241" Type="http://schemas.openxmlformats.org/officeDocument/2006/relationships/hyperlink" Target="https://youtu.be/PofUNnXWbdA" TargetMode="External"/><Relationship Id="rId479" Type="http://schemas.openxmlformats.org/officeDocument/2006/relationships/hyperlink" Target="http://www.geocities.jp/akio1130992/japan100/2016nen/160403.html" TargetMode="External"/><Relationship Id="rId686" Type="http://schemas.openxmlformats.org/officeDocument/2006/relationships/hyperlink" Target="http://www.geocities.jp/akio1130992/japan100/2018nen/180412.html" TargetMode="External"/><Relationship Id="rId36" Type="http://schemas.openxmlformats.org/officeDocument/2006/relationships/hyperlink" Target="https://box.yahoo.co.jp/guest/viewer?sid=box-l-xan6kjxx2sbax2c3purwkmhcgm-1001&amp;uniqid=2125b821-fc3a-458e-9189-aab8d2b53e23&amp;viewtype=detail" TargetMode="External"/><Relationship Id="rId339" Type="http://schemas.openxmlformats.org/officeDocument/2006/relationships/hyperlink" Target="https://youtu.be/cQj7i3svjQc" TargetMode="External"/><Relationship Id="rId546" Type="http://schemas.openxmlformats.org/officeDocument/2006/relationships/hyperlink" Target="https://youtu.be/K5-JfagfaZE" TargetMode="External"/><Relationship Id="rId101" Type="http://schemas.openxmlformats.org/officeDocument/2006/relationships/hyperlink" Target="http://www.geocities.jp/akio1130992/japan100/2012nen/120610.html" TargetMode="External"/><Relationship Id="rId185" Type="http://schemas.openxmlformats.org/officeDocument/2006/relationships/hyperlink" Target="https://youtu.be/cy0JX7JPoyk" TargetMode="External"/><Relationship Id="rId406" Type="http://schemas.openxmlformats.org/officeDocument/2006/relationships/hyperlink" Target="http://www.geocities.jp/akio1130992/japan100/2015nen/151001.html" TargetMode="External"/><Relationship Id="rId392" Type="http://schemas.openxmlformats.org/officeDocument/2006/relationships/hyperlink" Target="http://www.geocities.jp/akio1130992/japan100/2015nen/150802.html" TargetMode="External"/><Relationship Id="rId613" Type="http://schemas.openxmlformats.org/officeDocument/2006/relationships/hyperlink" Target="https://youtu.be/J7he1lXvMSE" TargetMode="External"/><Relationship Id="rId697" Type="http://schemas.openxmlformats.org/officeDocument/2006/relationships/hyperlink" Target="https://youtu.be/fiD1aRPGpTc" TargetMode="External"/><Relationship Id="rId252" Type="http://schemas.openxmlformats.org/officeDocument/2006/relationships/hyperlink" Target="http://www.geocities.jp/akio1130992/japan100/2014nen/140520.html" TargetMode="External"/><Relationship Id="rId47" Type="http://schemas.openxmlformats.org/officeDocument/2006/relationships/hyperlink" Target="http://www.geocities.jp/akio1130992/japan100/2012nen/120408.html" TargetMode="External"/><Relationship Id="rId112" Type="http://schemas.openxmlformats.org/officeDocument/2006/relationships/hyperlink" Target="http://www.geocities.jp/akio1130992/japan100/2012nen/120820.html" TargetMode="External"/><Relationship Id="rId557" Type="http://schemas.openxmlformats.org/officeDocument/2006/relationships/hyperlink" Target="http://www.geocities.jp/akio1130992/japan100/2016nen/161001.html" TargetMode="External"/><Relationship Id="rId196" Type="http://schemas.openxmlformats.org/officeDocument/2006/relationships/hyperlink" Target="http://www.geocities.jp/akio1130992/japan100/2013nen/131105.html" TargetMode="External"/><Relationship Id="rId417" Type="http://schemas.openxmlformats.org/officeDocument/2006/relationships/hyperlink" Target="https://youtu.be/M1TfQ3hY0jo" TargetMode="External"/><Relationship Id="rId624" Type="http://schemas.openxmlformats.org/officeDocument/2006/relationships/hyperlink" Target="http://www.geocities.jp/akio1130992/japan100/2017nen/170524.html" TargetMode="External"/><Relationship Id="rId263" Type="http://schemas.openxmlformats.org/officeDocument/2006/relationships/hyperlink" Target="https://youtu.be/QmwfDXWpNQY" TargetMode="External"/><Relationship Id="rId470" Type="http://schemas.openxmlformats.org/officeDocument/2006/relationships/hyperlink" Target="http://www.geocities.jp/akio1130992/japan100/2015nen/151108.html" TargetMode="External"/><Relationship Id="rId58" Type="http://schemas.openxmlformats.org/officeDocument/2006/relationships/hyperlink" Target="http://www.geocities.jp/akio1130992/japan100/2012nen/120417.html" TargetMode="External"/><Relationship Id="rId123" Type="http://schemas.openxmlformats.org/officeDocument/2006/relationships/hyperlink" Target="https://youtu.be/qbfzDepfJU4" TargetMode="External"/><Relationship Id="rId330" Type="http://schemas.openxmlformats.org/officeDocument/2006/relationships/hyperlink" Target="http://www.geocities.jp/akioinuzuka/japan100/2015nen/150326.html" TargetMode="External"/><Relationship Id="rId568" Type="http://schemas.openxmlformats.org/officeDocument/2006/relationships/hyperlink" Target="http://www.geocities.jp/akio1130992/japan100/2016nen/161011.html" TargetMode="External"/><Relationship Id="rId428" Type="http://schemas.openxmlformats.org/officeDocument/2006/relationships/hyperlink" Target="http://www.geocities.jp/akio1130992/japan100/2015nen/151106.html" TargetMode="External"/><Relationship Id="rId635" Type="http://schemas.openxmlformats.org/officeDocument/2006/relationships/hyperlink" Target="https://youtu.be/gmHX7Y1QEaI" TargetMode="External"/><Relationship Id="rId274" Type="http://schemas.openxmlformats.org/officeDocument/2006/relationships/hyperlink" Target="http://www.geocities.jp/akio1130992/japan100/2014nen/141003.html" TargetMode="External"/><Relationship Id="rId481" Type="http://schemas.openxmlformats.org/officeDocument/2006/relationships/hyperlink" Target="https://youtu.be/OoyePAbxHL4" TargetMode="External"/><Relationship Id="rId702" Type="http://schemas.openxmlformats.org/officeDocument/2006/relationships/hyperlink" Target="https://youtu.be/Ytz3llk3q1A" TargetMode="External"/><Relationship Id="rId69" Type="http://schemas.openxmlformats.org/officeDocument/2006/relationships/hyperlink" Target="https://youtu.be/IItYmTlfe54" TargetMode="External"/><Relationship Id="rId134" Type="http://schemas.openxmlformats.org/officeDocument/2006/relationships/hyperlink" Target="https://youtu.be/x71HrUf4OsY" TargetMode="External"/><Relationship Id="rId579" Type="http://schemas.openxmlformats.org/officeDocument/2006/relationships/hyperlink" Target="https://youtu.be/S199kLZREyQ" TargetMode="External"/><Relationship Id="rId341" Type="http://schemas.openxmlformats.org/officeDocument/2006/relationships/hyperlink" Target="https://youtu.be/S9U73dZ_h9I" TargetMode="External"/><Relationship Id="rId439" Type="http://schemas.openxmlformats.org/officeDocument/2006/relationships/hyperlink" Target="http://www.geocities.jp/akioinuzuka/japan100/2015nen/151112.html" TargetMode="External"/><Relationship Id="rId646" Type="http://schemas.openxmlformats.org/officeDocument/2006/relationships/hyperlink" Target="https://youtu.be/zE_I8fcvjLQ" TargetMode="External"/><Relationship Id="rId201" Type="http://schemas.openxmlformats.org/officeDocument/2006/relationships/hyperlink" Target="https://youtu.be/iBLn6R66OE4" TargetMode="External"/><Relationship Id="rId285" Type="http://schemas.openxmlformats.org/officeDocument/2006/relationships/hyperlink" Target="https://youtu.be/qVyK7jVX1A8" TargetMode="External"/><Relationship Id="rId506" Type="http://schemas.openxmlformats.org/officeDocument/2006/relationships/hyperlink" Target="http://www.geocities.jp/akio1130992/japan100/2016nen/160418.html" TargetMode="External"/><Relationship Id="rId492" Type="http://schemas.openxmlformats.org/officeDocument/2006/relationships/hyperlink" Target="http://www.geocities.jp/akio1130992/japan100/2016nen/160411.html" TargetMode="External"/><Relationship Id="rId145" Type="http://schemas.openxmlformats.org/officeDocument/2006/relationships/hyperlink" Target="https://youtu.be/WUm78eZ4cv4" TargetMode="External"/><Relationship Id="rId352" Type="http://schemas.openxmlformats.org/officeDocument/2006/relationships/hyperlink" Target="http://www.geocities.jp/akio1130992/japan100/2015nen/150518.html" TargetMode="External"/><Relationship Id="rId212" Type="http://schemas.openxmlformats.org/officeDocument/2006/relationships/hyperlink" Target="https://youtu.be/bx0v_znK9kA" TargetMode="External"/><Relationship Id="rId657" Type="http://schemas.openxmlformats.org/officeDocument/2006/relationships/hyperlink" Target="http://www.geocities.jp/akio1130992/japan100/2017nen/170917.html" TargetMode="External"/><Relationship Id="rId296" Type="http://schemas.openxmlformats.org/officeDocument/2006/relationships/hyperlink" Target="http://www.geocities.jp/akio1130992/japan100/2014nen/141009.html" TargetMode="External"/><Relationship Id="rId517" Type="http://schemas.openxmlformats.org/officeDocument/2006/relationships/hyperlink" Target="http://www.geocities.jp/akio1130992/japan100/2016nen/160626.html" TargetMode="External"/><Relationship Id="rId60" Type="http://schemas.openxmlformats.org/officeDocument/2006/relationships/hyperlink" Target="https://box.yahoo.co.jp/guest/viewer?sid=box-l-xan6kjxx2sbax2c3purwkmhcgm-1001&amp;uniqid=75ef8f3f-5b41-42ec-befc-dcbbcfb23821&amp;viewtype=detail" TargetMode="External"/><Relationship Id="rId156" Type="http://schemas.openxmlformats.org/officeDocument/2006/relationships/hyperlink" Target="http://www.geocities.jp/akio1130992/japan100/2013nen/130520.html" TargetMode="External"/><Relationship Id="rId363" Type="http://schemas.openxmlformats.org/officeDocument/2006/relationships/hyperlink" Target="https://youtu.be/JDiZ4Em3QOo" TargetMode="External"/><Relationship Id="rId570" Type="http://schemas.openxmlformats.org/officeDocument/2006/relationships/hyperlink" Target="http://www.geocities.jp/akio1130992/japan100/2016nen/161013.html" TargetMode="External"/><Relationship Id="rId223" Type="http://schemas.openxmlformats.org/officeDocument/2006/relationships/hyperlink" Target="http://www.geocities.jp/akio1130992/japan100/2014nen/140326.html" TargetMode="External"/><Relationship Id="rId430" Type="http://schemas.openxmlformats.org/officeDocument/2006/relationships/hyperlink" Target="http://www.geocities.jp/akio1130992/japan100/2015nen/151107.html" TargetMode="External"/><Relationship Id="rId668" Type="http://schemas.openxmlformats.org/officeDocument/2006/relationships/hyperlink" Target="https://youtu.be/_b_jsEoR49Q" TargetMode="External"/><Relationship Id="rId18" Type="http://schemas.openxmlformats.org/officeDocument/2006/relationships/hyperlink" Target="https://youtu.be/o2RXOqhPfpM" TargetMode="External"/><Relationship Id="rId528" Type="http://schemas.openxmlformats.org/officeDocument/2006/relationships/hyperlink" Target="http://www.geocities.jp/akio1130992/japan100/2016nen/160707.html" TargetMode="External"/><Relationship Id="rId125" Type="http://schemas.openxmlformats.org/officeDocument/2006/relationships/hyperlink" Target="http://www.geocities.jp/akio1130992/japan100/2012nen/121024.html" TargetMode="External"/><Relationship Id="rId167" Type="http://schemas.openxmlformats.org/officeDocument/2006/relationships/hyperlink" Target="https://youtu.be/UwvLODSICqQ" TargetMode="External"/><Relationship Id="rId332" Type="http://schemas.openxmlformats.org/officeDocument/2006/relationships/hyperlink" Target="http://www.geocities.jp/akioinuzuka/japan100/2015nen/150328.html" TargetMode="External"/><Relationship Id="rId374" Type="http://schemas.openxmlformats.org/officeDocument/2006/relationships/hyperlink" Target="http://www.geocities.jp/akio1130992/japan100/2015nen/150713.html" TargetMode="External"/><Relationship Id="rId581" Type="http://schemas.openxmlformats.org/officeDocument/2006/relationships/hyperlink" Target="https://youtu.be/DqN1phlnXMg" TargetMode="External"/><Relationship Id="rId71" Type="http://schemas.openxmlformats.org/officeDocument/2006/relationships/hyperlink" Target="https://youtu.be/IOsGeImTIlQ" TargetMode="External"/><Relationship Id="rId234" Type="http://schemas.openxmlformats.org/officeDocument/2006/relationships/hyperlink" Target="https://youtu.be/4JdwVwOmWpM" TargetMode="External"/><Relationship Id="rId637" Type="http://schemas.openxmlformats.org/officeDocument/2006/relationships/hyperlink" Target="https://youtu.be/Op2gsOqWH8A" TargetMode="External"/><Relationship Id="rId679" Type="http://schemas.openxmlformats.org/officeDocument/2006/relationships/hyperlink" Target="http://www.geocities.jp/akio1130992/japan100/2018nen/180405.html" TargetMode="External"/><Relationship Id="rId2" Type="http://schemas.openxmlformats.org/officeDocument/2006/relationships/hyperlink" Target="https://youtu.be/PYQh-vcJXkM" TargetMode="External"/><Relationship Id="rId29" Type="http://schemas.openxmlformats.org/officeDocument/2006/relationships/hyperlink" Target="http://www.geocities.jp/akio1130992/japan100/2012nen/120315.html" TargetMode="External"/><Relationship Id="rId276" Type="http://schemas.openxmlformats.org/officeDocument/2006/relationships/hyperlink" Target="https://box.yahoo.co.jp/guest/viewer?sid=box-l-xan6kjxx2sbax2c3purwkmhcgm-1001&amp;uniqid=66170e7a-9532-49c4-a169-229f21616594&amp;viewtype=detail" TargetMode="External"/><Relationship Id="rId441" Type="http://schemas.openxmlformats.org/officeDocument/2006/relationships/hyperlink" Target="https://youtu.be/v2E9XK-MBYU" TargetMode="External"/><Relationship Id="rId483" Type="http://schemas.openxmlformats.org/officeDocument/2006/relationships/hyperlink" Target="https://youtu.be/QR08si0hWw4" TargetMode="External"/><Relationship Id="rId539" Type="http://schemas.openxmlformats.org/officeDocument/2006/relationships/hyperlink" Target="https://youtu.be/f5MOofnu6iM" TargetMode="External"/><Relationship Id="rId690" Type="http://schemas.openxmlformats.org/officeDocument/2006/relationships/hyperlink" Target="http://www.geocities.jp/akio1130992/japan100/2018nen/180417.html" TargetMode="External"/><Relationship Id="rId704" Type="http://schemas.openxmlformats.org/officeDocument/2006/relationships/printerSettings" Target="../printerSettings/printerSettings1.bin"/><Relationship Id="rId40" Type="http://schemas.openxmlformats.org/officeDocument/2006/relationships/hyperlink" Target="https://youtu.be/4pFqbADfbRM" TargetMode="External"/><Relationship Id="rId136" Type="http://schemas.openxmlformats.org/officeDocument/2006/relationships/hyperlink" Target="https://youtu.be/WAEWk7Khygw" TargetMode="External"/><Relationship Id="rId178" Type="http://schemas.openxmlformats.org/officeDocument/2006/relationships/hyperlink" Target="http://www.geocities.jp/akioinuzuka/japan100/2013nen/130920.html" TargetMode="External"/><Relationship Id="rId301" Type="http://schemas.openxmlformats.org/officeDocument/2006/relationships/hyperlink" Target="http://www.geocities.jp/akio1130992/japan100/2014nen/141014.html" TargetMode="External"/><Relationship Id="rId343" Type="http://schemas.openxmlformats.org/officeDocument/2006/relationships/hyperlink" Target="http://www.geocities.jp/akio1130992/japan100/2015nen/150425.html" TargetMode="External"/><Relationship Id="rId550" Type="http://schemas.openxmlformats.org/officeDocument/2006/relationships/hyperlink" Target="https://youtu.be/Du7AYsXYGtc" TargetMode="External"/><Relationship Id="rId82" Type="http://schemas.openxmlformats.org/officeDocument/2006/relationships/hyperlink" Target="https://youtu.be/8B5GHHpAltE" TargetMode="External"/><Relationship Id="rId203" Type="http://schemas.openxmlformats.org/officeDocument/2006/relationships/hyperlink" Target="https://youtu.be/0nBVTGioVlE" TargetMode="External"/><Relationship Id="rId385" Type="http://schemas.openxmlformats.org/officeDocument/2006/relationships/hyperlink" Target="https://youtu.be/M46sMrd2gyk" TargetMode="External"/><Relationship Id="rId592" Type="http://schemas.openxmlformats.org/officeDocument/2006/relationships/hyperlink" Target="https://youtu.be/GGyUCmNV5pY" TargetMode="External"/><Relationship Id="rId606" Type="http://schemas.openxmlformats.org/officeDocument/2006/relationships/hyperlink" Target="http://www.geocities.jp/akio1130992/japan100/2017nen/170413.html" TargetMode="External"/><Relationship Id="rId648" Type="http://schemas.openxmlformats.org/officeDocument/2006/relationships/hyperlink" Target="https://youtu.be/PTq-78R6Kb8" TargetMode="External"/><Relationship Id="rId245" Type="http://schemas.openxmlformats.org/officeDocument/2006/relationships/hyperlink" Target="http://www.geocities.jp/akio1130992/japan100/2014nen/140518.html" TargetMode="External"/><Relationship Id="rId287" Type="http://schemas.openxmlformats.org/officeDocument/2006/relationships/hyperlink" Target="https://youtu.be/GkTAKtmDFkQ" TargetMode="External"/><Relationship Id="rId410" Type="http://schemas.openxmlformats.org/officeDocument/2006/relationships/hyperlink" Target="http://www.geocities.jp/akio1130992/japan100/2015nen/151003.html" TargetMode="External"/><Relationship Id="rId452" Type="http://schemas.openxmlformats.org/officeDocument/2006/relationships/hyperlink" Target="https://youtu.be/6gWfjQ6JMqs" TargetMode="External"/><Relationship Id="rId494" Type="http://schemas.openxmlformats.org/officeDocument/2006/relationships/hyperlink" Target="https://youtu.be/QjWlP3hpYHw" TargetMode="External"/><Relationship Id="rId508" Type="http://schemas.openxmlformats.org/officeDocument/2006/relationships/hyperlink" Target="http://www.geocities.jp/akio1130992/japan100/2016nen/160419.html" TargetMode="External"/><Relationship Id="rId105" Type="http://schemas.openxmlformats.org/officeDocument/2006/relationships/hyperlink" Target="http://www.geocities.jp/akio1130992/japan100/2012nen/120612.html" TargetMode="External"/><Relationship Id="rId147" Type="http://schemas.openxmlformats.org/officeDocument/2006/relationships/hyperlink" Target="https://youtu.be/doKFZdaQmIg" TargetMode="External"/><Relationship Id="rId312" Type="http://schemas.openxmlformats.org/officeDocument/2006/relationships/hyperlink" Target="https://youtu.be/lpH1br_7XBo" TargetMode="External"/><Relationship Id="rId354" Type="http://schemas.openxmlformats.org/officeDocument/2006/relationships/hyperlink" Target="http://www.geocities.jp/akio1130992/japan100/2015nen/150520.html" TargetMode="External"/><Relationship Id="rId51" Type="http://schemas.openxmlformats.org/officeDocument/2006/relationships/hyperlink" Target="http://www.geocities.jp/akioinuzuka/japan100/2012nen/120410.html" TargetMode="External"/><Relationship Id="rId93" Type="http://schemas.openxmlformats.org/officeDocument/2006/relationships/hyperlink" Target="https://youtu.be/zodyr6fjj6o" TargetMode="External"/><Relationship Id="rId189" Type="http://schemas.openxmlformats.org/officeDocument/2006/relationships/hyperlink" Target="http://www.geocities.jp/akio1130992/japan100/2013nen/131029.html" TargetMode="External"/><Relationship Id="rId396" Type="http://schemas.openxmlformats.org/officeDocument/2006/relationships/hyperlink" Target="https://youtu.be/L1BfNIaPC3Q" TargetMode="External"/><Relationship Id="rId561" Type="http://schemas.openxmlformats.org/officeDocument/2006/relationships/hyperlink" Target="http://www.geocities.jp/akio1130992/japan100/2016nen/161004.html" TargetMode="External"/><Relationship Id="rId617" Type="http://schemas.openxmlformats.org/officeDocument/2006/relationships/hyperlink" Target="https://youtu.be/fIkoGAAoLU0" TargetMode="External"/><Relationship Id="rId659" Type="http://schemas.openxmlformats.org/officeDocument/2006/relationships/hyperlink" Target="https://youtu.be/YJ9v6m3ggxk" TargetMode="External"/><Relationship Id="rId214" Type="http://schemas.openxmlformats.org/officeDocument/2006/relationships/hyperlink" Target="https://youtu.be/oKmMNB8s2v0" TargetMode="External"/><Relationship Id="rId256" Type="http://schemas.openxmlformats.org/officeDocument/2006/relationships/hyperlink" Target="http://www.geocities.jp/akio1130992/japan100/2014nen/140528.html" TargetMode="External"/><Relationship Id="rId298" Type="http://schemas.openxmlformats.org/officeDocument/2006/relationships/hyperlink" Target="http://www.geocities.jp/akio1130992/japan100/2014nen/141011.html" TargetMode="External"/><Relationship Id="rId421" Type="http://schemas.openxmlformats.org/officeDocument/2006/relationships/hyperlink" Target="https://youtu.be/0E0JfS0j5S4" TargetMode="External"/><Relationship Id="rId463" Type="http://schemas.openxmlformats.org/officeDocument/2006/relationships/hyperlink" Target="http://www.geocities.jp/akio1130992/japan100/2014nen/140329.html" TargetMode="External"/><Relationship Id="rId519" Type="http://schemas.openxmlformats.org/officeDocument/2006/relationships/hyperlink" Target="http://www.geocities.jp/akio1130992/japan100/2016nen/160628.html" TargetMode="External"/><Relationship Id="rId670" Type="http://schemas.openxmlformats.org/officeDocument/2006/relationships/hyperlink" Target="https://youtu.be/PZZfmwTDK_U" TargetMode="External"/><Relationship Id="rId116" Type="http://schemas.openxmlformats.org/officeDocument/2006/relationships/hyperlink" Target="http://www.geocities.jp/akio1130992/japan100/2012nen/120822.html" TargetMode="External"/><Relationship Id="rId158" Type="http://schemas.openxmlformats.org/officeDocument/2006/relationships/hyperlink" Target="https://youtu.be/fiGLZJC0wmg" TargetMode="External"/><Relationship Id="rId323" Type="http://schemas.openxmlformats.org/officeDocument/2006/relationships/hyperlink" Target="http://www.geocities.jp/akioinuzuka/japan100/2015nen/150302.html" TargetMode="External"/><Relationship Id="rId530" Type="http://schemas.openxmlformats.org/officeDocument/2006/relationships/hyperlink" Target="http://www.geocities.jp/akio1130992/japan100/2016nen/160709.html" TargetMode="External"/><Relationship Id="rId20" Type="http://schemas.openxmlformats.org/officeDocument/2006/relationships/hyperlink" Target="https://www.youtube.com/watch?v=3VOk98rJSus&amp;feature=youtu.be" TargetMode="External"/><Relationship Id="rId62" Type="http://schemas.openxmlformats.org/officeDocument/2006/relationships/hyperlink" Target="https://youtu.be/oXjf9QDuMtY" TargetMode="External"/><Relationship Id="rId365" Type="http://schemas.openxmlformats.org/officeDocument/2006/relationships/hyperlink" Target="http://www.geocities.jp/akio1130992/japan100/2015nen/150708.html" TargetMode="External"/><Relationship Id="rId572" Type="http://schemas.openxmlformats.org/officeDocument/2006/relationships/hyperlink" Target="http://www.geocities.jp/akio1130992/japan100/2016nen/161015.html" TargetMode="External"/><Relationship Id="rId628" Type="http://schemas.openxmlformats.org/officeDocument/2006/relationships/hyperlink" Target="http://www.geocities.jp/akio1130992/japan100/2017nen/170528.html" TargetMode="External"/><Relationship Id="rId225" Type="http://schemas.openxmlformats.org/officeDocument/2006/relationships/hyperlink" Target="http://www.geocities.jp/akio1130992/japan100/2014nen/140328.html" TargetMode="External"/><Relationship Id="rId267" Type="http://schemas.openxmlformats.org/officeDocument/2006/relationships/hyperlink" Target="https://youtu.be/pq0fGCnPtz8" TargetMode="External"/><Relationship Id="rId432" Type="http://schemas.openxmlformats.org/officeDocument/2006/relationships/hyperlink" Target="http://www.geocities.jp/akioinuzuka/japan100/2015nen/151108.html" TargetMode="External"/><Relationship Id="rId474" Type="http://schemas.openxmlformats.org/officeDocument/2006/relationships/hyperlink" Target="http://www.geocities.jp/akio1130992/japan100/2016nen/160331.html" TargetMode="External"/><Relationship Id="rId127" Type="http://schemas.openxmlformats.org/officeDocument/2006/relationships/hyperlink" Target="http://www.geocities.jp/akioinuzuka/japan100/2012nen/121025.html" TargetMode="External"/><Relationship Id="rId681" Type="http://schemas.openxmlformats.org/officeDocument/2006/relationships/hyperlink" Target="http://www.geocities.jp/akio1130992/japan100/2018nen/180408.html" TargetMode="External"/><Relationship Id="rId31" Type="http://schemas.openxmlformats.org/officeDocument/2006/relationships/hyperlink" Target="https://box.yahoo.co.jp/guest/viewer?sid=box-l-xan6kjxx2sbax2c3purwkmhcgm-1001&amp;uniqid=2125b821-fc3a-458e-9189-aab8d2b53e23&amp;viewtype=detail" TargetMode="External"/><Relationship Id="rId73" Type="http://schemas.openxmlformats.org/officeDocument/2006/relationships/hyperlink" Target="https://youtu.be/Sejzp9Llb7c" TargetMode="External"/><Relationship Id="rId169" Type="http://schemas.openxmlformats.org/officeDocument/2006/relationships/hyperlink" Target="https://youtu.be/713t3s6OVuM" TargetMode="External"/><Relationship Id="rId334" Type="http://schemas.openxmlformats.org/officeDocument/2006/relationships/hyperlink" Target="https://youtu.be/SIJ21YXfxOY" TargetMode="External"/><Relationship Id="rId376" Type="http://schemas.openxmlformats.org/officeDocument/2006/relationships/hyperlink" Target="http://www.geocities.jp/akio1130992/japan100/2015nen/150715.html" TargetMode="External"/><Relationship Id="rId541" Type="http://schemas.openxmlformats.org/officeDocument/2006/relationships/hyperlink" Target="https://youtu.be/NSq00YB6lwk" TargetMode="External"/><Relationship Id="rId583" Type="http://schemas.openxmlformats.org/officeDocument/2006/relationships/hyperlink" Target="https://youtu.be/I-qdmztAwFE" TargetMode="External"/><Relationship Id="rId639" Type="http://schemas.openxmlformats.org/officeDocument/2006/relationships/hyperlink" Target="https://youtu.be/b3ERsfrX1PI" TargetMode="External"/><Relationship Id="rId4" Type="http://schemas.openxmlformats.org/officeDocument/2006/relationships/hyperlink" Target="https://youtu.be/l_3b6z-AVwQ" TargetMode="External"/><Relationship Id="rId180" Type="http://schemas.openxmlformats.org/officeDocument/2006/relationships/hyperlink" Target="http://www.geocities.jp/akio1130992/japan100/2013nen/131015.html" TargetMode="External"/><Relationship Id="rId236" Type="http://schemas.openxmlformats.org/officeDocument/2006/relationships/hyperlink" Target="https://youtu.be/7x2NbKe_oHM" TargetMode="External"/><Relationship Id="rId278" Type="http://schemas.openxmlformats.org/officeDocument/2006/relationships/hyperlink" Target="https://youtu.be/z2D2t3IJtsA" TargetMode="External"/><Relationship Id="rId401" Type="http://schemas.openxmlformats.org/officeDocument/2006/relationships/hyperlink" Target="https://youtu.be/7A3L0cS9Ty8" TargetMode="External"/><Relationship Id="rId443" Type="http://schemas.openxmlformats.org/officeDocument/2006/relationships/hyperlink" Target="http://www.geocities.jp/akio1130992/japan100/2015nen/151116.html" TargetMode="External"/><Relationship Id="rId650" Type="http://schemas.openxmlformats.org/officeDocument/2006/relationships/hyperlink" Target="http://www.geocities.jp/akio1130992/japan100/2017nen/170722.html" TargetMode="External"/><Relationship Id="rId303" Type="http://schemas.openxmlformats.org/officeDocument/2006/relationships/hyperlink" Target="http://www.geocities.jp/akio1130992/japan100/2014nen/141016.html" TargetMode="External"/><Relationship Id="rId485" Type="http://schemas.openxmlformats.org/officeDocument/2006/relationships/hyperlink" Target="http://www.geocities.jp/akio1130992/japan100/2016nen/160407.html" TargetMode="External"/><Relationship Id="rId692" Type="http://schemas.openxmlformats.org/officeDocument/2006/relationships/hyperlink" Target="https://youtu.be/qZQeICM18uk" TargetMode="External"/><Relationship Id="rId42" Type="http://schemas.openxmlformats.org/officeDocument/2006/relationships/hyperlink" Target="https://youtu.be/Imivt4g-HA8" TargetMode="External"/><Relationship Id="rId84" Type="http://schemas.openxmlformats.org/officeDocument/2006/relationships/hyperlink" Target="http://www.geocities.jp/akio1130992/japan100/2012nen/120523.html" TargetMode="External"/><Relationship Id="rId138" Type="http://schemas.openxmlformats.org/officeDocument/2006/relationships/hyperlink" Target="http://www.geocities.jp/akioinuzuka/japan100/2012nen/121028.html" TargetMode="External"/><Relationship Id="rId345" Type="http://schemas.openxmlformats.org/officeDocument/2006/relationships/hyperlink" Target="http://www.geocities.jp/akioinuzuka/japan100/2015memo/150517.jpg" TargetMode="External"/><Relationship Id="rId387" Type="http://schemas.openxmlformats.org/officeDocument/2006/relationships/hyperlink" Target="https://youtu.be/GlhrewU5BQM" TargetMode="External"/><Relationship Id="rId510" Type="http://schemas.openxmlformats.org/officeDocument/2006/relationships/hyperlink" Target="https://youtu.be/L0BbvLddRRQ" TargetMode="External"/><Relationship Id="rId552" Type="http://schemas.openxmlformats.org/officeDocument/2006/relationships/hyperlink" Target="https://youtu.be/RiPlYY1bWss" TargetMode="External"/><Relationship Id="rId594" Type="http://schemas.openxmlformats.org/officeDocument/2006/relationships/hyperlink" Target="http://www.geocities.jp/akio1130992/japan100/2017nen/170323.html" TargetMode="External"/><Relationship Id="rId608" Type="http://schemas.openxmlformats.org/officeDocument/2006/relationships/hyperlink" Target="http://www.geocities.jp/akio1130992/japan100/2017nen/170415.html" TargetMode="External"/><Relationship Id="rId191" Type="http://schemas.openxmlformats.org/officeDocument/2006/relationships/hyperlink" Target="http://www.geocities.jp/akio1130992/japan100/2013nen/131031.html" TargetMode="External"/><Relationship Id="rId205" Type="http://schemas.openxmlformats.org/officeDocument/2006/relationships/hyperlink" Target="https://youtu.be/h4Fshd6jgZE" TargetMode="External"/><Relationship Id="rId247" Type="http://schemas.openxmlformats.org/officeDocument/2006/relationships/hyperlink" Target="http://www.geocities.jp/akioinuzuka/japan100/2014nen/140521.html" TargetMode="External"/><Relationship Id="rId412" Type="http://schemas.openxmlformats.org/officeDocument/2006/relationships/hyperlink" Target="http://www.geocities.jp/akio1130992/japan100/2015nen/151004.html" TargetMode="External"/><Relationship Id="rId107" Type="http://schemas.openxmlformats.org/officeDocument/2006/relationships/hyperlink" Target="http://www.geocities.jp/akio1130992/japan100/2012nen/120613.html" TargetMode="External"/><Relationship Id="rId289" Type="http://schemas.openxmlformats.org/officeDocument/2006/relationships/hyperlink" Target="https://youtu.be/2gcgvASnRGA" TargetMode="External"/><Relationship Id="rId454" Type="http://schemas.openxmlformats.org/officeDocument/2006/relationships/hyperlink" Target="http://www.geocities.jp/akio1130992/japan100/2015nen/151119.html" TargetMode="External"/><Relationship Id="rId496" Type="http://schemas.openxmlformats.org/officeDocument/2006/relationships/hyperlink" Target="https://youtu.be/XcuK3i4fh1Y" TargetMode="External"/><Relationship Id="rId661" Type="http://schemas.openxmlformats.org/officeDocument/2006/relationships/hyperlink" Target="https://youtu.be/LEl_IeqSFqA" TargetMode="External"/><Relationship Id="rId11" Type="http://schemas.openxmlformats.org/officeDocument/2006/relationships/hyperlink" Target="https://youtu.be/8yBISDNZ0n4" TargetMode="External"/><Relationship Id="rId53" Type="http://schemas.openxmlformats.org/officeDocument/2006/relationships/hyperlink" Target="http://www.geocities.jp/akio1130992/japan100/2012nen/120412.html" TargetMode="External"/><Relationship Id="rId149" Type="http://schemas.openxmlformats.org/officeDocument/2006/relationships/hyperlink" Target="http://www.geocities.jp/akio1130992/omoide2006/130213.html" TargetMode="External"/><Relationship Id="rId314" Type="http://schemas.openxmlformats.org/officeDocument/2006/relationships/hyperlink" Target="https://youtu.be/rorMLI3a2GM" TargetMode="External"/><Relationship Id="rId356" Type="http://schemas.openxmlformats.org/officeDocument/2006/relationships/hyperlink" Target="https://youtu.be/hI0AuWUIQSY" TargetMode="External"/><Relationship Id="rId398" Type="http://schemas.openxmlformats.org/officeDocument/2006/relationships/hyperlink" Target="http://www.geocities.jp/akio1130992/japan100/2015nen/150927.html" TargetMode="External"/><Relationship Id="rId521" Type="http://schemas.openxmlformats.org/officeDocument/2006/relationships/hyperlink" Target="http://www.geocities.jp/akio1130992/japan100/2016nen/160630.html" TargetMode="External"/><Relationship Id="rId563" Type="http://schemas.openxmlformats.org/officeDocument/2006/relationships/hyperlink" Target="http://www.geocities.jp/akio1130992/japan100/2016nen/161006.html" TargetMode="External"/><Relationship Id="rId619" Type="http://schemas.openxmlformats.org/officeDocument/2006/relationships/hyperlink" Target="https://youtu.be/fIkoGAAoLU0" TargetMode="External"/><Relationship Id="rId95" Type="http://schemas.openxmlformats.org/officeDocument/2006/relationships/hyperlink" Target="http://www.geocities.jp/akio1130992/japan100/2012nen/120607.html" TargetMode="External"/><Relationship Id="rId160" Type="http://schemas.openxmlformats.org/officeDocument/2006/relationships/hyperlink" Target="https://youtu.be/828hd6TBROg" TargetMode="External"/><Relationship Id="rId216" Type="http://schemas.openxmlformats.org/officeDocument/2006/relationships/hyperlink" Target="http://www.geocities.jp/akioinuzuka/japan100/2014nen/140225.html" TargetMode="External"/><Relationship Id="rId423" Type="http://schemas.openxmlformats.org/officeDocument/2006/relationships/hyperlink" Target="https://youtu.be/kjIjE17D3OA" TargetMode="External"/><Relationship Id="rId258" Type="http://schemas.openxmlformats.org/officeDocument/2006/relationships/hyperlink" Target="https://youtu.be/GULo0F2z0bY" TargetMode="External"/><Relationship Id="rId465" Type="http://schemas.openxmlformats.org/officeDocument/2006/relationships/hyperlink" Target="http://www.geocities.jp/akio1130992/japan100/2014nen/140523.html" TargetMode="External"/><Relationship Id="rId630" Type="http://schemas.openxmlformats.org/officeDocument/2006/relationships/hyperlink" Target="http://www.geocities.jp/akio1130992/japan100/2017nen/170530.html" TargetMode="External"/><Relationship Id="rId672" Type="http://schemas.openxmlformats.org/officeDocument/2006/relationships/hyperlink" Target="http://www.geocities.jp/akio1130992/japan100/2017nen/171025.html" TargetMode="External"/><Relationship Id="rId22" Type="http://schemas.openxmlformats.org/officeDocument/2006/relationships/hyperlink" Target="https://youtu.be/d8qAyTj-zjQ" TargetMode="External"/><Relationship Id="rId64" Type="http://schemas.openxmlformats.org/officeDocument/2006/relationships/hyperlink" Target="https://youtu.be/0utOPiGgq0c" TargetMode="External"/><Relationship Id="rId118" Type="http://schemas.openxmlformats.org/officeDocument/2006/relationships/hyperlink" Target="http://www.geocities.jp/akio1130992/japan100/2012nen/120823.html" TargetMode="External"/><Relationship Id="rId325" Type="http://schemas.openxmlformats.org/officeDocument/2006/relationships/hyperlink" Target="http://www.geocities.jp/akio1130992/japan100/2015nen/150304.html" TargetMode="External"/><Relationship Id="rId367" Type="http://schemas.openxmlformats.org/officeDocument/2006/relationships/hyperlink" Target="http://www.geocities.jp/akio1130992/japan100/2015nen/150709.html" TargetMode="External"/><Relationship Id="rId532" Type="http://schemas.openxmlformats.org/officeDocument/2006/relationships/hyperlink" Target="http://www.geocities.jp/akio1130992/japan100/2016nen/160711.html" TargetMode="External"/><Relationship Id="rId574" Type="http://schemas.openxmlformats.org/officeDocument/2006/relationships/hyperlink" Target="https://youtu.be/oook2dl_paA" TargetMode="External"/><Relationship Id="rId171" Type="http://schemas.openxmlformats.org/officeDocument/2006/relationships/hyperlink" Target="http://www.geocities.jp/akio1130992/japan100/2013nen/130918.html" TargetMode="External"/><Relationship Id="rId227" Type="http://schemas.openxmlformats.org/officeDocument/2006/relationships/hyperlink" Target="http://www.geocities.jp/akio1130992/japan100/2014nen/140330.html" TargetMode="External"/><Relationship Id="rId269" Type="http://schemas.openxmlformats.org/officeDocument/2006/relationships/hyperlink" Target="https://youtu.be/IFUxL0odQaI" TargetMode="External"/><Relationship Id="rId434" Type="http://schemas.openxmlformats.org/officeDocument/2006/relationships/hyperlink" Target="https://youtu.be/pD8a9G8F4EQ" TargetMode="External"/><Relationship Id="rId476" Type="http://schemas.openxmlformats.org/officeDocument/2006/relationships/hyperlink" Target="https://youtu.be/dgDYD8aBOxI" TargetMode="External"/><Relationship Id="rId641" Type="http://schemas.openxmlformats.org/officeDocument/2006/relationships/hyperlink" Target="https://youtu.be/eBRVOiZXH-8" TargetMode="External"/><Relationship Id="rId683" Type="http://schemas.openxmlformats.org/officeDocument/2006/relationships/hyperlink" Target="http://www.geocities.jp/akio1130992/japan100/2018nen/180410.html" TargetMode="External"/><Relationship Id="rId33" Type="http://schemas.openxmlformats.org/officeDocument/2006/relationships/hyperlink" Target="https://youtu.be/qvu5t3uCld0" TargetMode="External"/><Relationship Id="rId129" Type="http://schemas.openxmlformats.org/officeDocument/2006/relationships/hyperlink" Target="https://box.yahoo.co.jp/guest/viewer?sid=box-l-xan6kjxx2sbax2c3purwkmhcgm-1001&amp;uniqid=ae4b32c9-f620-4e0b-aeac-0e50478e1408&amp;viewtype=detail" TargetMode="External"/><Relationship Id="rId280" Type="http://schemas.openxmlformats.org/officeDocument/2006/relationships/hyperlink" Target="https://youtu.be/y-VpXPfG_q4" TargetMode="External"/><Relationship Id="rId336" Type="http://schemas.openxmlformats.org/officeDocument/2006/relationships/hyperlink" Target="https://youtu.be/oy9bFcysrGY" TargetMode="External"/><Relationship Id="rId501" Type="http://schemas.openxmlformats.org/officeDocument/2006/relationships/hyperlink" Target="https://youtu.be/0wOSoLte1qU" TargetMode="External"/><Relationship Id="rId543" Type="http://schemas.openxmlformats.org/officeDocument/2006/relationships/hyperlink" Target="https://youtu.be/5hrVxAPgZZM" TargetMode="External"/><Relationship Id="rId75" Type="http://schemas.openxmlformats.org/officeDocument/2006/relationships/hyperlink" Target="https://youtu.be/FvYvzv26tgo" TargetMode="External"/><Relationship Id="rId140" Type="http://schemas.openxmlformats.org/officeDocument/2006/relationships/hyperlink" Target="http://www.geocities.jp/akio1130992/japan100/2012nen/121127.html" TargetMode="External"/><Relationship Id="rId182" Type="http://schemas.openxmlformats.org/officeDocument/2006/relationships/hyperlink" Target="http://www.geocities.jp/akio1130992/japan100/2013nen/131017.html" TargetMode="External"/><Relationship Id="rId378" Type="http://schemas.openxmlformats.org/officeDocument/2006/relationships/hyperlink" Target="https://youtu.be/9RF4o0edYas" TargetMode="External"/><Relationship Id="rId403" Type="http://schemas.openxmlformats.org/officeDocument/2006/relationships/hyperlink" Target="https://youtu.be/ivu_83zYBjQ" TargetMode="External"/><Relationship Id="rId585" Type="http://schemas.openxmlformats.org/officeDocument/2006/relationships/hyperlink" Target="https://youtu.be/o4nnGorDAAY" TargetMode="External"/><Relationship Id="rId6" Type="http://schemas.openxmlformats.org/officeDocument/2006/relationships/hyperlink" Target="https://youtu.be/k9af9P7E0Vg" TargetMode="External"/><Relationship Id="rId238" Type="http://schemas.openxmlformats.org/officeDocument/2006/relationships/hyperlink" Target="https://box.yahoo.co.jp/guest/viewer?sid=box-l-xan6kjxx2sbax2c3purwkmhcgm-1001&amp;uniqid=fde26072-08a5-4260-a679-c158deb2f123&amp;viewtype=detail" TargetMode="External"/><Relationship Id="rId445" Type="http://schemas.openxmlformats.org/officeDocument/2006/relationships/hyperlink" Target="https://youtu.be/cww70OGcw-U" TargetMode="External"/><Relationship Id="rId487" Type="http://schemas.openxmlformats.org/officeDocument/2006/relationships/hyperlink" Target="http://www.geocities.jp/akio1130992/japan100/2016nen/160408.html" TargetMode="External"/><Relationship Id="rId610" Type="http://schemas.openxmlformats.org/officeDocument/2006/relationships/hyperlink" Target="https://youtu.be/jVC8Js6dZgI" TargetMode="External"/><Relationship Id="rId652" Type="http://schemas.openxmlformats.org/officeDocument/2006/relationships/hyperlink" Target="https://youtu.be/9RJieO5P07Y" TargetMode="External"/><Relationship Id="rId694" Type="http://schemas.openxmlformats.org/officeDocument/2006/relationships/hyperlink" Target="https://youtu.be/Ghrm1P4fiK8" TargetMode="External"/><Relationship Id="rId291" Type="http://schemas.openxmlformats.org/officeDocument/2006/relationships/hyperlink" Target="http://www.geocities.jp/akio1130992/japan100/2014nen/141004.html" TargetMode="External"/><Relationship Id="rId305" Type="http://schemas.openxmlformats.org/officeDocument/2006/relationships/hyperlink" Target="http://www.geocities.jp/akio1130992/japan100/2014nen/141018.html" TargetMode="External"/><Relationship Id="rId347" Type="http://schemas.openxmlformats.org/officeDocument/2006/relationships/hyperlink" Target="http://www.geocities.jp/akioinuzuka/japan100/2015memo/150519.jpg" TargetMode="External"/><Relationship Id="rId512" Type="http://schemas.openxmlformats.org/officeDocument/2006/relationships/hyperlink" Target="https://youtu.be/erSyshtb5nI" TargetMode="External"/><Relationship Id="rId44" Type="http://schemas.openxmlformats.org/officeDocument/2006/relationships/hyperlink" Target="http://www.geocities.jp/akio1130992/japan100/2012nen/120406.html" TargetMode="External"/><Relationship Id="rId86" Type="http://schemas.openxmlformats.org/officeDocument/2006/relationships/hyperlink" Target="http://www.geocities.jp/akioinuzuka/japan100/2012nen/120524.html" TargetMode="External"/><Relationship Id="rId151" Type="http://schemas.openxmlformats.org/officeDocument/2006/relationships/hyperlink" Target="https://youtu.be/FYbkwQhmJhY" TargetMode="External"/><Relationship Id="rId389" Type="http://schemas.openxmlformats.org/officeDocument/2006/relationships/hyperlink" Target="https://youtu.be/dpS6_P7yp-M" TargetMode="External"/><Relationship Id="rId554" Type="http://schemas.openxmlformats.org/officeDocument/2006/relationships/hyperlink" Target="http://www.geocities.jp/akio1130992/japan100/2016nen/160714.html" TargetMode="External"/><Relationship Id="rId596" Type="http://schemas.openxmlformats.org/officeDocument/2006/relationships/hyperlink" Target="http://www.geocities.jp/akio1130992/japan100/2017nen/170324.html" TargetMode="External"/><Relationship Id="rId193" Type="http://schemas.openxmlformats.org/officeDocument/2006/relationships/hyperlink" Target="http://www.geocities.jp/akio1130992/japan100/2013nen/131102.html" TargetMode="External"/><Relationship Id="rId207" Type="http://schemas.openxmlformats.org/officeDocument/2006/relationships/hyperlink" Target="https://youtu.be/kXW61yqqEdI" TargetMode="External"/><Relationship Id="rId249" Type="http://schemas.openxmlformats.org/officeDocument/2006/relationships/hyperlink" Target="http://www.geocities.jp/akioinuzuka/japan100/2014nen/140525.html" TargetMode="External"/><Relationship Id="rId414" Type="http://schemas.openxmlformats.org/officeDocument/2006/relationships/hyperlink" Target="http://www.geocities.jp/akio1130992/japan100/2015nen/151005.html" TargetMode="External"/><Relationship Id="rId456" Type="http://schemas.openxmlformats.org/officeDocument/2006/relationships/hyperlink" Target="https://youtu.be/h04e3tplhqo" TargetMode="External"/><Relationship Id="rId498" Type="http://schemas.openxmlformats.org/officeDocument/2006/relationships/hyperlink" Target="https://youtu.be/kANy8-z4jz4" TargetMode="External"/><Relationship Id="rId621" Type="http://schemas.openxmlformats.org/officeDocument/2006/relationships/hyperlink" Target="http://www.geocities.jp/akio1130992/japan100/2017nen/170521.html" TargetMode="External"/><Relationship Id="rId663" Type="http://schemas.openxmlformats.org/officeDocument/2006/relationships/hyperlink" Target="http://www.geocities.jp/akio1130992/japan100/2017nen/171009.html" TargetMode="External"/><Relationship Id="rId13" Type="http://schemas.openxmlformats.org/officeDocument/2006/relationships/hyperlink" Target="http://www.geocities.jp/akio1130992/japan100/2012nen/120212.html" TargetMode="External"/><Relationship Id="rId109" Type="http://schemas.openxmlformats.org/officeDocument/2006/relationships/hyperlink" Target="http://www.geocities.jp/akio1130992/japan100/2012nen/120614.html" TargetMode="External"/><Relationship Id="rId260" Type="http://schemas.openxmlformats.org/officeDocument/2006/relationships/hyperlink" Target="https://youtu.be/WZxvDWRhiQg" TargetMode="External"/><Relationship Id="rId316" Type="http://schemas.openxmlformats.org/officeDocument/2006/relationships/hyperlink" Target="https://youtu.be/ibVT9n2tg_A" TargetMode="External"/><Relationship Id="rId523" Type="http://schemas.openxmlformats.org/officeDocument/2006/relationships/hyperlink" Target="http://www.geocities.jp/akio1130992/japan100/2016nen/160702.html" TargetMode="External"/><Relationship Id="rId55" Type="http://schemas.openxmlformats.org/officeDocument/2006/relationships/hyperlink" Target="http://www.geocities.jp/akioinuzuka/japan100/2012nen/120414.html" TargetMode="External"/><Relationship Id="rId97" Type="http://schemas.openxmlformats.org/officeDocument/2006/relationships/hyperlink" Target="http://www.geocities.jp/akioinuzuka/japan100/2012nen/120608.html" TargetMode="External"/><Relationship Id="rId120" Type="http://schemas.openxmlformats.org/officeDocument/2006/relationships/hyperlink" Target="http://www.geocities.jp/akio1130992/japan100/2012nen/120824.html" TargetMode="External"/><Relationship Id="rId358" Type="http://schemas.openxmlformats.org/officeDocument/2006/relationships/hyperlink" Target="https://youtu.be/i23oIpvFePo" TargetMode="External"/><Relationship Id="rId565" Type="http://schemas.openxmlformats.org/officeDocument/2006/relationships/hyperlink" Target="http://www.geocities.jp/akio1130992/japan100/2016nen/161008.html" TargetMode="External"/><Relationship Id="rId162" Type="http://schemas.openxmlformats.org/officeDocument/2006/relationships/hyperlink" Target="http://www.geocities.jp/akio1130992/japan100/2013nen/130910.html" TargetMode="External"/><Relationship Id="rId218" Type="http://schemas.openxmlformats.org/officeDocument/2006/relationships/hyperlink" Target="http://www.geocities.jp/akio1130992/japan100/2014nen/140227.html" TargetMode="External"/><Relationship Id="rId425" Type="http://schemas.openxmlformats.org/officeDocument/2006/relationships/hyperlink" Target="https://youtu.be/xTGNWpiReJ0" TargetMode="External"/><Relationship Id="rId467" Type="http://schemas.openxmlformats.org/officeDocument/2006/relationships/hyperlink" Target="http://www.geocities.jp/akio1130992/japan100/2014nen/140525.html" TargetMode="External"/><Relationship Id="rId632" Type="http://schemas.openxmlformats.org/officeDocument/2006/relationships/hyperlink" Target="http://www.geocities.jp/akio1130992/japan100/2017nen/170601.html" TargetMode="External"/><Relationship Id="rId271" Type="http://schemas.openxmlformats.org/officeDocument/2006/relationships/hyperlink" Target="https://youtu.be/uob33FQnK9E" TargetMode="External"/><Relationship Id="rId674" Type="http://schemas.openxmlformats.org/officeDocument/2006/relationships/hyperlink" Target="http://www.geocities.jp/akio1130992/japan100/2017nen/1710257.html" TargetMode="External"/><Relationship Id="rId24" Type="http://schemas.openxmlformats.org/officeDocument/2006/relationships/hyperlink" Target="https://youtu.be/-ci9ouoWRqI" TargetMode="External"/><Relationship Id="rId66" Type="http://schemas.openxmlformats.org/officeDocument/2006/relationships/hyperlink" Target="https://youtu.be/C-c3QtGCjTo" TargetMode="External"/><Relationship Id="rId131" Type="http://schemas.openxmlformats.org/officeDocument/2006/relationships/hyperlink" Target="http://www.geocities.jp/akioinuzuka/japan100/2012nen/121027.html" TargetMode="External"/><Relationship Id="rId327" Type="http://schemas.openxmlformats.org/officeDocument/2006/relationships/hyperlink" Target="http://youtu.be/eiLuOuD5MjM" TargetMode="External"/><Relationship Id="rId369" Type="http://schemas.openxmlformats.org/officeDocument/2006/relationships/hyperlink" Target="http://www.geocities.jp/akio1130992/japan100/2015nen/150710.html" TargetMode="External"/><Relationship Id="rId534" Type="http://schemas.openxmlformats.org/officeDocument/2006/relationships/hyperlink" Target="http://www.geocities.jp/akio1130992/japan100/2016nen/160713.html" TargetMode="External"/><Relationship Id="rId576" Type="http://schemas.openxmlformats.org/officeDocument/2006/relationships/hyperlink" Target="https://youtu.be/lcMe2FYAnHg" TargetMode="External"/><Relationship Id="rId173" Type="http://schemas.openxmlformats.org/officeDocument/2006/relationships/hyperlink" Target="http://www.geocities.jp/akio1130992/japan100/2013nen/130920.html" TargetMode="External"/><Relationship Id="rId229" Type="http://schemas.openxmlformats.org/officeDocument/2006/relationships/hyperlink" Target="http://www.geocities.jp/akio1130992/japan100/2014nen/140401.html" TargetMode="External"/><Relationship Id="rId380" Type="http://schemas.openxmlformats.org/officeDocument/2006/relationships/hyperlink" Target="https://youtu.be/RBzIAKhKcCM" TargetMode="External"/><Relationship Id="rId436" Type="http://schemas.openxmlformats.org/officeDocument/2006/relationships/hyperlink" Target="https://youtu.be/E1bXhltAMoo" TargetMode="External"/><Relationship Id="rId601" Type="http://schemas.openxmlformats.org/officeDocument/2006/relationships/hyperlink" Target="http://www.geocities.jp/akio1130992/japan100/2017nen/170409.html" TargetMode="External"/><Relationship Id="rId643" Type="http://schemas.openxmlformats.org/officeDocument/2006/relationships/hyperlink" Target="https://youtu.be/51BJaIKdDxM" TargetMode="External"/><Relationship Id="rId240" Type="http://schemas.openxmlformats.org/officeDocument/2006/relationships/hyperlink" Target="https://youtu.be/M57rTHxSVQE" TargetMode="External"/><Relationship Id="rId478" Type="http://schemas.openxmlformats.org/officeDocument/2006/relationships/hyperlink" Target="https://youtu.be/YREOFyUJsNI" TargetMode="External"/><Relationship Id="rId685" Type="http://schemas.openxmlformats.org/officeDocument/2006/relationships/hyperlink" Target="http://www.geocities.jp/akio1130992/japan100/2018nen/180411.html" TargetMode="External"/><Relationship Id="rId35" Type="http://schemas.openxmlformats.org/officeDocument/2006/relationships/hyperlink" Target="http://www.geocities.jp/akioinuzuka/japan100/2012nen/120308.html" TargetMode="External"/><Relationship Id="rId77" Type="http://schemas.openxmlformats.org/officeDocument/2006/relationships/hyperlink" Target="https://box.yahoo.co.jp/guest/viewer?sid=box-l-xan6kjxx2sbax2c3purwkmhcgm-1001&amp;uniqid=7a3e6086-4944-4c65-9c9b-298d11ad0b70&amp;viewtype=detail" TargetMode="External"/><Relationship Id="rId100" Type="http://schemas.openxmlformats.org/officeDocument/2006/relationships/hyperlink" Target="https://youtu.be/8wFOChWPVr4" TargetMode="External"/><Relationship Id="rId282" Type="http://schemas.openxmlformats.org/officeDocument/2006/relationships/hyperlink" Target="https://youtu.be/G4GXWYLH13c" TargetMode="External"/><Relationship Id="rId338" Type="http://schemas.openxmlformats.org/officeDocument/2006/relationships/hyperlink" Target="https://youtu.be/B3DaYCDhdSk" TargetMode="External"/><Relationship Id="rId503" Type="http://schemas.openxmlformats.org/officeDocument/2006/relationships/hyperlink" Target="https://youtu.be/mdy1BNnZFa8" TargetMode="External"/><Relationship Id="rId545" Type="http://schemas.openxmlformats.org/officeDocument/2006/relationships/hyperlink" Target="https://youtu.be/dfegTBAZ6eY" TargetMode="External"/><Relationship Id="rId587" Type="http://schemas.openxmlformats.org/officeDocument/2006/relationships/hyperlink" Target="https://youtu.be/1IxpXHqiEns" TargetMode="External"/><Relationship Id="rId8" Type="http://schemas.openxmlformats.org/officeDocument/2006/relationships/hyperlink" Target="http://www.geocities.jp/akio1130992/japan100/2012nen/120203.html" TargetMode="External"/><Relationship Id="rId142" Type="http://schemas.openxmlformats.org/officeDocument/2006/relationships/hyperlink" Target="http://www.geocities.jp/akio1130992/japan100/2012nen/121129.html" TargetMode="External"/><Relationship Id="rId184" Type="http://schemas.openxmlformats.org/officeDocument/2006/relationships/hyperlink" Target="https://youtu.be/c5ZP2l7C5YQ" TargetMode="External"/><Relationship Id="rId391" Type="http://schemas.openxmlformats.org/officeDocument/2006/relationships/hyperlink" Target="https://youtu.be/koPDr0rMqUk" TargetMode="External"/><Relationship Id="rId405" Type="http://schemas.openxmlformats.org/officeDocument/2006/relationships/hyperlink" Target="https://youtu.be/4uANbyVIo9w" TargetMode="External"/><Relationship Id="rId447" Type="http://schemas.openxmlformats.org/officeDocument/2006/relationships/hyperlink" Target="http://www.geocities.jp/akio1130992/japan100/2015nen/151118.html" TargetMode="External"/><Relationship Id="rId612" Type="http://schemas.openxmlformats.org/officeDocument/2006/relationships/hyperlink" Target="https://youtu.be/05mM3-hf9Ek" TargetMode="External"/><Relationship Id="rId251" Type="http://schemas.openxmlformats.org/officeDocument/2006/relationships/hyperlink" Target="http://www.geocities.jp/akio1130992/japan100/2014nen/140529.html" TargetMode="External"/><Relationship Id="rId489" Type="http://schemas.openxmlformats.org/officeDocument/2006/relationships/hyperlink" Target="https://youtu.be/tm8OPYoT2Pw" TargetMode="External"/><Relationship Id="rId654" Type="http://schemas.openxmlformats.org/officeDocument/2006/relationships/hyperlink" Target="http://www.geocities.jp/akio1130992/japan100/2017nen/170914.html" TargetMode="External"/><Relationship Id="rId696" Type="http://schemas.openxmlformats.org/officeDocument/2006/relationships/hyperlink" Target="https://youtu.be/DCiNLtl1bvI" TargetMode="External"/><Relationship Id="rId46" Type="http://schemas.openxmlformats.org/officeDocument/2006/relationships/hyperlink" Target="https://youtu.be/1IzNqKpD8zM" TargetMode="External"/><Relationship Id="rId293" Type="http://schemas.openxmlformats.org/officeDocument/2006/relationships/hyperlink" Target="http://www.geocities.jp/akio1130992/japan100/2014nen/141006.html" TargetMode="External"/><Relationship Id="rId307" Type="http://schemas.openxmlformats.org/officeDocument/2006/relationships/hyperlink" Target="http://www.geocities.jp/akio1130992/japan100/2014nen/1410120.html" TargetMode="External"/><Relationship Id="rId349" Type="http://schemas.openxmlformats.org/officeDocument/2006/relationships/hyperlink" Target="http://www.geocities.jp/akioinuzuka/japan100/2015memo/150521.jpg" TargetMode="External"/><Relationship Id="rId514" Type="http://schemas.openxmlformats.org/officeDocument/2006/relationships/hyperlink" Target="https://youtu.be/M7CK9AQBiTs" TargetMode="External"/><Relationship Id="rId556" Type="http://schemas.openxmlformats.org/officeDocument/2006/relationships/hyperlink" Target="https://youtu.be/" TargetMode="External"/><Relationship Id="rId88" Type="http://schemas.openxmlformats.org/officeDocument/2006/relationships/hyperlink" Target="http://www.geocities.jp/akio1130992/japan100/2012nen/120524.html" TargetMode="External"/><Relationship Id="rId111" Type="http://schemas.openxmlformats.org/officeDocument/2006/relationships/hyperlink" Target="https://youtu.be/LeQzfFSxxSM" TargetMode="External"/><Relationship Id="rId153" Type="http://schemas.openxmlformats.org/officeDocument/2006/relationships/hyperlink" Target="https://youtu.be/Gf8vTkJ3tkA" TargetMode="External"/><Relationship Id="rId195" Type="http://schemas.openxmlformats.org/officeDocument/2006/relationships/hyperlink" Target="http://www.geocities.jp/akio1130992/japan100/2013nen/131104.html" TargetMode="External"/><Relationship Id="rId209" Type="http://schemas.openxmlformats.org/officeDocument/2006/relationships/hyperlink" Target="https://youtu.be/k6qfe32mg7Y" TargetMode="External"/><Relationship Id="rId360" Type="http://schemas.openxmlformats.org/officeDocument/2006/relationships/hyperlink" Target="https://youtu.be/fHRtPNfl2dY" TargetMode="External"/><Relationship Id="rId416" Type="http://schemas.openxmlformats.org/officeDocument/2006/relationships/hyperlink" Target="http://www.geocities.jp/akio1130992/japan100/2015nen/151006.html" TargetMode="External"/><Relationship Id="rId598" Type="http://schemas.openxmlformats.org/officeDocument/2006/relationships/hyperlink" Target="https://youtu.be/Gmq8oomk7xY" TargetMode="External"/><Relationship Id="rId220" Type="http://schemas.openxmlformats.org/officeDocument/2006/relationships/hyperlink" Target="http://www.geocities.jp/akio1130992/japan100/2014nen/140323.html" TargetMode="External"/><Relationship Id="rId458" Type="http://schemas.openxmlformats.org/officeDocument/2006/relationships/hyperlink" Target="http://www.geocities.jp/akio1130992/japan100/2012nen/120414.html" TargetMode="External"/><Relationship Id="rId623" Type="http://schemas.openxmlformats.org/officeDocument/2006/relationships/hyperlink" Target="http://www.geocities.jp/akio1130992/japan100/2017nen/170523.html" TargetMode="External"/><Relationship Id="rId665" Type="http://schemas.openxmlformats.org/officeDocument/2006/relationships/hyperlink" Target="http://www.geocities.jp/akio1130992/japan100/2017nen/171011.html" TargetMode="External"/><Relationship Id="rId15" Type="http://schemas.openxmlformats.org/officeDocument/2006/relationships/hyperlink" Target="http://www.geocities.jp/akio1130992/japan100/2012nen/120216.html" TargetMode="External"/><Relationship Id="rId57" Type="http://schemas.openxmlformats.org/officeDocument/2006/relationships/hyperlink" Target="http://www.geocities.jp/akio1130992/japan100/2012nen/120416.html" TargetMode="External"/><Relationship Id="rId262" Type="http://schemas.openxmlformats.org/officeDocument/2006/relationships/hyperlink" Target="https://youtu.be/ErZtNLxA_ss" TargetMode="External"/><Relationship Id="rId318" Type="http://schemas.openxmlformats.org/officeDocument/2006/relationships/hyperlink" Target="https://youtu.be/nmNUHlEJfmw" TargetMode="External"/><Relationship Id="rId525" Type="http://schemas.openxmlformats.org/officeDocument/2006/relationships/hyperlink" Target="http://www.geocities.jp/akio1130992/japan100/2016nen/160704.html" TargetMode="External"/><Relationship Id="rId567" Type="http://schemas.openxmlformats.org/officeDocument/2006/relationships/hyperlink" Target="http://www.geocities.jp/akio1130992/japan100/2016nen/161010.html" TargetMode="External"/><Relationship Id="rId99" Type="http://schemas.openxmlformats.org/officeDocument/2006/relationships/hyperlink" Target="http://www.geocities.jp/akio1130992/japan100/2012nen/120609.html" TargetMode="External"/><Relationship Id="rId122" Type="http://schemas.openxmlformats.org/officeDocument/2006/relationships/hyperlink" Target="https://youtu.be/07tdsQnT-jo" TargetMode="External"/><Relationship Id="rId164" Type="http://schemas.openxmlformats.org/officeDocument/2006/relationships/hyperlink" Target="http://www.geocities.jp/akio1130992/japan100/2013nen/130912.html" TargetMode="External"/><Relationship Id="rId371" Type="http://schemas.openxmlformats.org/officeDocument/2006/relationships/hyperlink" Target="http://www.geocities.jp/akioinuzuka/japan100/2015nen/150710.html" TargetMode="External"/><Relationship Id="rId427" Type="http://schemas.openxmlformats.org/officeDocument/2006/relationships/hyperlink" Target="https://youtu.be/Nn62sMU9aWI" TargetMode="External"/><Relationship Id="rId469" Type="http://schemas.openxmlformats.org/officeDocument/2006/relationships/hyperlink" Target="http://www.geocities.jp/akio1130992/japan100/2015nen/150328.html" TargetMode="External"/><Relationship Id="rId634" Type="http://schemas.openxmlformats.org/officeDocument/2006/relationships/hyperlink" Target="http://www.geocities.jp/akio1130992/japan100/2017nen/170522.html" TargetMode="External"/><Relationship Id="rId676" Type="http://schemas.openxmlformats.org/officeDocument/2006/relationships/hyperlink" Target="https://youtu.be/s7aB8XJsInI" TargetMode="External"/><Relationship Id="rId26" Type="http://schemas.openxmlformats.org/officeDocument/2006/relationships/hyperlink" Target="https://youtu.be/0VgfnMMVP9w" TargetMode="External"/><Relationship Id="rId231" Type="http://schemas.openxmlformats.org/officeDocument/2006/relationships/hyperlink" Target="http://www.geocities.jp/akio1130992/japan100/2014nen/140403.html" TargetMode="External"/><Relationship Id="rId273" Type="http://schemas.openxmlformats.org/officeDocument/2006/relationships/hyperlink" Target="https://youtu.be/6lezQN-LpiI" TargetMode="External"/><Relationship Id="rId329" Type="http://schemas.openxmlformats.org/officeDocument/2006/relationships/hyperlink" Target="http://www.geocities.jp/akio1130992/japan100/2015nen/150325.html" TargetMode="External"/><Relationship Id="rId480" Type="http://schemas.openxmlformats.org/officeDocument/2006/relationships/hyperlink" Target="http://www.geocities.jp/akio1130992/japan100/2016nen/160404.html" TargetMode="External"/><Relationship Id="rId536" Type="http://schemas.openxmlformats.org/officeDocument/2006/relationships/hyperlink" Target="https://youtu.be/GZl7ItEbN3I" TargetMode="External"/><Relationship Id="rId701" Type="http://schemas.openxmlformats.org/officeDocument/2006/relationships/hyperlink" Target="https://youtu.be/qRAlLmBvy1M" TargetMode="External"/><Relationship Id="rId68" Type="http://schemas.openxmlformats.org/officeDocument/2006/relationships/hyperlink" Target="https://box.yahoo.co.jp/guest/viewer?sid=box-l-xan6kjxx2sbax2c3purwkmhcgm-1001&amp;uniqid=2f3f681c-309a-464f-9ebe-5ba951d68fd6&amp;viewtype=detail" TargetMode="External"/><Relationship Id="rId133" Type="http://schemas.openxmlformats.org/officeDocument/2006/relationships/hyperlink" Target="http://www.geocities.jp/akio1130992/japan100/2012nen/121028.html" TargetMode="External"/><Relationship Id="rId175" Type="http://schemas.openxmlformats.org/officeDocument/2006/relationships/hyperlink" Target="https://youtu.be/1AR_Dk9OwWI" TargetMode="External"/><Relationship Id="rId340" Type="http://schemas.openxmlformats.org/officeDocument/2006/relationships/hyperlink" Target="https://youtu.be/2of75pF6ZLA" TargetMode="External"/><Relationship Id="rId578" Type="http://schemas.openxmlformats.org/officeDocument/2006/relationships/hyperlink" Target="https://youtu.be/" TargetMode="External"/><Relationship Id="rId200" Type="http://schemas.openxmlformats.org/officeDocument/2006/relationships/hyperlink" Target="../../AppData/Roaming/AppData/AppData/Roaming/waccache/f82203c5-9e85-4c08-963e-6a44dd88e6f9/&#26085;&#26412;100&#36984;&#24033;&#12426;/HP&#12501;&#12449;&#12452;&#12523;/a" TargetMode="External"/><Relationship Id="rId382" Type="http://schemas.openxmlformats.org/officeDocument/2006/relationships/hyperlink" Target="http://www.geocities.jp/akio1130992/japan100/2015nen/150728.html" TargetMode="External"/><Relationship Id="rId438" Type="http://schemas.openxmlformats.org/officeDocument/2006/relationships/hyperlink" Target="https://youtu.be/ZY0q3qwx77A" TargetMode="External"/><Relationship Id="rId603" Type="http://schemas.openxmlformats.org/officeDocument/2006/relationships/hyperlink" Target="http://www.geocities.jp/akio1130992/japan100/2017nen/170410.html" TargetMode="External"/><Relationship Id="rId645" Type="http://schemas.openxmlformats.org/officeDocument/2006/relationships/hyperlink" Target="https://youtu.be/ms4HgvaPBJU" TargetMode="External"/><Relationship Id="rId687" Type="http://schemas.openxmlformats.org/officeDocument/2006/relationships/hyperlink" Target="http://www.geocities.jp/akio1130992/japan100/2018nen/180413.html" TargetMode="External"/><Relationship Id="rId242" Type="http://schemas.openxmlformats.org/officeDocument/2006/relationships/hyperlink" Target="https://youtu.be/O_Fcpb6cBT8" TargetMode="External"/><Relationship Id="rId284" Type="http://schemas.openxmlformats.org/officeDocument/2006/relationships/hyperlink" Target="https://youtu.be/dDcOz0fo6u8" TargetMode="External"/><Relationship Id="rId491" Type="http://schemas.openxmlformats.org/officeDocument/2006/relationships/hyperlink" Target="http://www.geocities.jp/akio1130992/japan100/2016nen/160410.html" TargetMode="External"/><Relationship Id="rId505" Type="http://schemas.openxmlformats.org/officeDocument/2006/relationships/hyperlink" Target="https://youtu.be/xpVT0JV0_WA" TargetMode="External"/><Relationship Id="rId37" Type="http://schemas.openxmlformats.org/officeDocument/2006/relationships/hyperlink" Target="http://www.geocities.jp/akio1130992/japan100/2012nen/120326.html" TargetMode="External"/><Relationship Id="rId79" Type="http://schemas.openxmlformats.org/officeDocument/2006/relationships/hyperlink" Target="http://www.geocities.jp/akio1130992/japan100/2012nen/120508.html" TargetMode="External"/><Relationship Id="rId102" Type="http://schemas.openxmlformats.org/officeDocument/2006/relationships/hyperlink" Target="https://youtu.be/128fLW-GVCg" TargetMode="External"/><Relationship Id="rId144" Type="http://schemas.openxmlformats.org/officeDocument/2006/relationships/hyperlink" Target="https://youtu.be/rp8-CEpL6Sw" TargetMode="External"/><Relationship Id="rId547" Type="http://schemas.openxmlformats.org/officeDocument/2006/relationships/hyperlink" Target="https://youtu.be/DWdsPP0sJEk" TargetMode="External"/><Relationship Id="rId589" Type="http://schemas.openxmlformats.org/officeDocument/2006/relationships/hyperlink" Target="http://www.geocities.jp/akio1130992/japan100/2016nen/160928.html" TargetMode="External"/><Relationship Id="rId90" Type="http://schemas.openxmlformats.org/officeDocument/2006/relationships/hyperlink" Target="https://youtu.be/ejnVO4zckJ8" TargetMode="External"/><Relationship Id="rId186" Type="http://schemas.openxmlformats.org/officeDocument/2006/relationships/hyperlink" Target="https://youtu.be/VBX-G8HO9aY" TargetMode="External"/><Relationship Id="rId351" Type="http://schemas.openxmlformats.org/officeDocument/2006/relationships/hyperlink" Target="http://www.geocities.jp/akio1130992/japan100/2015nen/150517.html" TargetMode="External"/><Relationship Id="rId393" Type="http://schemas.openxmlformats.org/officeDocument/2006/relationships/hyperlink" Target="https://youtu.be/cNJyYgnnpec" TargetMode="External"/><Relationship Id="rId407" Type="http://schemas.openxmlformats.org/officeDocument/2006/relationships/hyperlink" Target="https://youtu.be/64JZbF8tdD0" TargetMode="External"/><Relationship Id="rId449" Type="http://schemas.openxmlformats.org/officeDocument/2006/relationships/hyperlink" Target="http://www.geocities.jp/akioinuzuka/japan100/2015nen/151119.html" TargetMode="External"/><Relationship Id="rId614" Type="http://schemas.openxmlformats.org/officeDocument/2006/relationships/hyperlink" Target="https://youtu.be/b4WF06gE5Zo" TargetMode="External"/><Relationship Id="rId656" Type="http://schemas.openxmlformats.org/officeDocument/2006/relationships/hyperlink" Target="http://www.geocities.jp/akio1130992/japan100/2017nen/170916.html" TargetMode="External"/><Relationship Id="rId211" Type="http://schemas.openxmlformats.org/officeDocument/2006/relationships/hyperlink" Target="http://www.geocities.jp/akio1130992/japan100/2014nen/140225.html" TargetMode="External"/><Relationship Id="rId253" Type="http://schemas.openxmlformats.org/officeDocument/2006/relationships/hyperlink" Target="http://www.geocities.jp/akio1130992/japan100/2014nen/140522.html" TargetMode="External"/><Relationship Id="rId295" Type="http://schemas.openxmlformats.org/officeDocument/2006/relationships/hyperlink" Target="http://www.geocities.jp/akio1130992/japan100/2014nen/141008.html" TargetMode="External"/><Relationship Id="rId309" Type="http://schemas.openxmlformats.org/officeDocument/2006/relationships/hyperlink" Target="http://www.geocities.jp/akio1130992/japan100/2014nen/141022.html" TargetMode="External"/><Relationship Id="rId460" Type="http://schemas.openxmlformats.org/officeDocument/2006/relationships/hyperlink" Target="http://www.geocities.jp/akio1130992/japan100/2012nen/121025.html" TargetMode="External"/><Relationship Id="rId516" Type="http://schemas.openxmlformats.org/officeDocument/2006/relationships/hyperlink" Target="http://www.geocities.jp/akio1130992/japan100/2016nen/160624.html" TargetMode="External"/><Relationship Id="rId698" Type="http://schemas.openxmlformats.org/officeDocument/2006/relationships/hyperlink" Target="https://youtu.be/2AYI-Dpzm5o" TargetMode="External"/><Relationship Id="rId48" Type="http://schemas.openxmlformats.org/officeDocument/2006/relationships/hyperlink" Target="http://www.geocities.jp/akio1130992/japan100/2012nen/120409.html" TargetMode="External"/><Relationship Id="rId113" Type="http://schemas.openxmlformats.org/officeDocument/2006/relationships/hyperlink" Target="https://youtu.be/NJlrjgYVz6w" TargetMode="External"/><Relationship Id="rId320" Type="http://schemas.openxmlformats.org/officeDocument/2006/relationships/hyperlink" Target="https://box.yahoo.co.jp/guest/viewer?sid=box-l-xan6kjxx2sbax2c3purwkmhcgm-1001&amp;uniqid=7d8752d9-78a2-4abb-8844-d1942fe4bf6a&amp;viewtype=detail" TargetMode="External"/><Relationship Id="rId558" Type="http://schemas.openxmlformats.org/officeDocument/2006/relationships/hyperlink" Target="https://youtu.be/Lr70U0UrtOk" TargetMode="External"/><Relationship Id="rId155" Type="http://schemas.openxmlformats.org/officeDocument/2006/relationships/hyperlink" Target="http://www.geocities.jp/akio1130992/japan100/2013nen/130519.html" TargetMode="External"/><Relationship Id="rId197" Type="http://schemas.openxmlformats.org/officeDocument/2006/relationships/hyperlink" Target="http://www.geocities.jp/akio1130992/japan100/2013nen/131106.html" TargetMode="External"/><Relationship Id="rId362" Type="http://schemas.openxmlformats.org/officeDocument/2006/relationships/hyperlink" Target="http://www.geocities.jp/akio1130992/japan100/2015nen/150707.html" TargetMode="External"/><Relationship Id="rId418" Type="http://schemas.openxmlformats.org/officeDocument/2006/relationships/hyperlink" Target="http://www.geocities.jp/akio1130992/japan100/2015nen/151007.html" TargetMode="External"/><Relationship Id="rId625" Type="http://schemas.openxmlformats.org/officeDocument/2006/relationships/hyperlink" Target="http://www.geocities.jp/akio1130992/japan100/2017nen/170525.html" TargetMode="External"/><Relationship Id="rId222" Type="http://schemas.openxmlformats.org/officeDocument/2006/relationships/hyperlink" Target="http://www.geocities.jp/akio1130992/japan100/2014nen/140325.html" TargetMode="External"/><Relationship Id="rId264" Type="http://schemas.openxmlformats.org/officeDocument/2006/relationships/hyperlink" Target="https://youtu.be/tkk0hrQXfi4" TargetMode="External"/><Relationship Id="rId471" Type="http://schemas.openxmlformats.org/officeDocument/2006/relationships/hyperlink" Target="http://www.geocities.jp/akio1130992/japan100/2015nen/151115.html" TargetMode="External"/><Relationship Id="rId667" Type="http://schemas.openxmlformats.org/officeDocument/2006/relationships/hyperlink" Target="http://www.geocities.jp/akio1130992/japan100/2017nen/171013.html" TargetMode="External"/><Relationship Id="rId17" Type="http://schemas.openxmlformats.org/officeDocument/2006/relationships/hyperlink" Target="http://www.geocities.jp/akio1130992/japan100/2012nen/120220.html" TargetMode="External"/><Relationship Id="rId59" Type="http://schemas.openxmlformats.org/officeDocument/2006/relationships/hyperlink" Target="http://www.geocities.jp/akio1130992/japan100/2012nen/120418.html" TargetMode="External"/><Relationship Id="rId124" Type="http://schemas.openxmlformats.org/officeDocument/2006/relationships/hyperlink" Target="http://www.geocities.jp/akio1130992/japan100/2012nen/120913.html" TargetMode="External"/><Relationship Id="rId527" Type="http://schemas.openxmlformats.org/officeDocument/2006/relationships/hyperlink" Target="http://www.geocities.jp/akio1130992/japan100/2016nen/160706.html" TargetMode="External"/><Relationship Id="rId569" Type="http://schemas.openxmlformats.org/officeDocument/2006/relationships/hyperlink" Target="http://www.geocities.jp/akio1130992/japan100/2016nen/161012.html" TargetMode="External"/><Relationship Id="rId70" Type="http://schemas.openxmlformats.org/officeDocument/2006/relationships/hyperlink" Target="https://youtu.be/ic94ZCUvVRs" TargetMode="External"/><Relationship Id="rId166" Type="http://schemas.openxmlformats.org/officeDocument/2006/relationships/hyperlink" Target="http://www.geocities.jp/akioinuzuka/japan100/2013nen/130910.html" TargetMode="External"/><Relationship Id="rId331" Type="http://schemas.openxmlformats.org/officeDocument/2006/relationships/hyperlink" Target="http://www.geocities.jp/akio1130992/japan100/2015nen/150327.html" TargetMode="External"/><Relationship Id="rId373" Type="http://schemas.openxmlformats.org/officeDocument/2006/relationships/hyperlink" Target="http://www.geocities.jp/akio1130992/japan100/2015nen/150712.html" TargetMode="External"/><Relationship Id="rId429" Type="http://schemas.openxmlformats.org/officeDocument/2006/relationships/hyperlink" Target="https://youtu.be/Vf-DixiMLG0" TargetMode="External"/><Relationship Id="rId580" Type="http://schemas.openxmlformats.org/officeDocument/2006/relationships/hyperlink" Target="https://youtu.be/aICxivrZKgI" TargetMode="External"/><Relationship Id="rId636" Type="http://schemas.openxmlformats.org/officeDocument/2006/relationships/hyperlink" Target="https://youtu.be/VJTXvaQuwXE" TargetMode="External"/><Relationship Id="rId1" Type="http://schemas.openxmlformats.org/officeDocument/2006/relationships/hyperlink" Target="http://www.geocities.jp/akio1130992/japan100/2012nen/120112.html" TargetMode="External"/><Relationship Id="rId233" Type="http://schemas.openxmlformats.org/officeDocument/2006/relationships/hyperlink" Target="https://box.yahoo.co.jp/guest/viewer?sid=box-l-xan6kjxx2sbax2c3purwkmhcgm-1001&amp;uniqid=cccf4cdf-ab2a-426e-8373-cbde86c67806&amp;viewtype=detail" TargetMode="External"/><Relationship Id="rId440" Type="http://schemas.openxmlformats.org/officeDocument/2006/relationships/hyperlink" Target="http://www.geocities.jp/akio1130992/japan100/2015nen/151113.html" TargetMode="External"/><Relationship Id="rId678" Type="http://schemas.openxmlformats.org/officeDocument/2006/relationships/hyperlink" Target="http://www.geocities.jp/akio1130992/japan100/2018nen/180405.html" TargetMode="External"/><Relationship Id="rId28" Type="http://schemas.openxmlformats.org/officeDocument/2006/relationships/hyperlink" Target="http://www.geocities.jp/akio1130992/japan100/2012nen/120314.html" TargetMode="External"/><Relationship Id="rId275" Type="http://schemas.openxmlformats.org/officeDocument/2006/relationships/hyperlink" Target="http://www.geocities.jp/akioinuzuka/japan100/2014nen/141001.html" TargetMode="External"/><Relationship Id="rId300" Type="http://schemas.openxmlformats.org/officeDocument/2006/relationships/hyperlink" Target="http://www.geocities.jp/akio1130992/japan100/2014nen/141013.html" TargetMode="External"/><Relationship Id="rId482" Type="http://schemas.openxmlformats.org/officeDocument/2006/relationships/hyperlink" Target="http://www.geocities.jp/akio1130992/japan100/2016nen/160405.html" TargetMode="External"/><Relationship Id="rId538" Type="http://schemas.openxmlformats.org/officeDocument/2006/relationships/hyperlink" Target="https://youtu.be/plwNGxhRLDE" TargetMode="External"/><Relationship Id="rId703" Type="http://schemas.openxmlformats.org/officeDocument/2006/relationships/hyperlink" Target="https://youtu.be/Uv47qOvkwF4" TargetMode="External"/><Relationship Id="rId81" Type="http://schemas.openxmlformats.org/officeDocument/2006/relationships/hyperlink" Target="https://youtu.be/eT3P4XKeAx4" TargetMode="External"/><Relationship Id="rId135" Type="http://schemas.openxmlformats.org/officeDocument/2006/relationships/hyperlink" Target="https://youtu.be/sYdvghq-Xao" TargetMode="External"/><Relationship Id="rId177" Type="http://schemas.openxmlformats.org/officeDocument/2006/relationships/hyperlink" Target="https://youtu.be/n1s2zpGxGWw" TargetMode="External"/><Relationship Id="rId342" Type="http://schemas.openxmlformats.org/officeDocument/2006/relationships/hyperlink" Target="https://youtu.be/BEF9n73_E0s" TargetMode="External"/><Relationship Id="rId384" Type="http://schemas.openxmlformats.org/officeDocument/2006/relationships/hyperlink" Target="https://youtu.be/Q3h90leaOeg" TargetMode="External"/><Relationship Id="rId591" Type="http://schemas.openxmlformats.org/officeDocument/2006/relationships/hyperlink" Target="https://youtu.be/e9MAOmPofCM" TargetMode="External"/><Relationship Id="rId605" Type="http://schemas.openxmlformats.org/officeDocument/2006/relationships/hyperlink" Target="http://www.geocities.jp/akio1130992/japan100/2017nen/170412.html" TargetMode="External"/><Relationship Id="rId202" Type="http://schemas.openxmlformats.org/officeDocument/2006/relationships/hyperlink" Target="https://youtu.be/cmrNZZ_lIv0" TargetMode="External"/><Relationship Id="rId244" Type="http://schemas.openxmlformats.org/officeDocument/2006/relationships/hyperlink" Target="http://www.geocities.jp/akio1130992/japan100/2014nen/140517.html" TargetMode="External"/><Relationship Id="rId647" Type="http://schemas.openxmlformats.org/officeDocument/2006/relationships/hyperlink" Target="https://youtu.be/xQP7hhC6Ofk" TargetMode="External"/><Relationship Id="rId689" Type="http://schemas.openxmlformats.org/officeDocument/2006/relationships/hyperlink" Target="http://www.geocities.jp/akio1130992/japan100/2018nen/180416.html" TargetMode="External"/><Relationship Id="rId39" Type="http://schemas.openxmlformats.org/officeDocument/2006/relationships/hyperlink" Target="https://youtu.be/IEb-pKIT2MQ" TargetMode="External"/><Relationship Id="rId286" Type="http://schemas.openxmlformats.org/officeDocument/2006/relationships/hyperlink" Target="https://youtu.be/uLrU59P9cY8" TargetMode="External"/><Relationship Id="rId451" Type="http://schemas.openxmlformats.org/officeDocument/2006/relationships/hyperlink" Target="https://youtu.be/xz_JI-fRUDY" TargetMode="External"/><Relationship Id="rId493" Type="http://schemas.openxmlformats.org/officeDocument/2006/relationships/hyperlink" Target="https://youtu.be/VT2xuerr16Q" TargetMode="External"/><Relationship Id="rId507" Type="http://schemas.openxmlformats.org/officeDocument/2006/relationships/hyperlink" Target="https://youtu.be/yNdxVornACQ" TargetMode="External"/><Relationship Id="rId549" Type="http://schemas.openxmlformats.org/officeDocument/2006/relationships/hyperlink" Target="https://youtu.be/RmpjvuS-Pn8" TargetMode="External"/><Relationship Id="rId50" Type="http://schemas.openxmlformats.org/officeDocument/2006/relationships/hyperlink" Target="http://www.geocities.jp/akio1130992/japan100/2012nen/120407.html" TargetMode="External"/><Relationship Id="rId104" Type="http://schemas.openxmlformats.org/officeDocument/2006/relationships/hyperlink" Target="https://youtu.be/_yNIGM-S3UM" TargetMode="External"/><Relationship Id="rId146" Type="http://schemas.openxmlformats.org/officeDocument/2006/relationships/hyperlink" Target="https://youtu.be/eO-nE72fzgY" TargetMode="External"/><Relationship Id="rId188" Type="http://schemas.openxmlformats.org/officeDocument/2006/relationships/hyperlink" Target="http://www.geocities.jp/akio1130992/japan100/2013nen/131028.html" TargetMode="External"/><Relationship Id="rId311" Type="http://schemas.openxmlformats.org/officeDocument/2006/relationships/hyperlink" Target="https://youtu.be/Zcx0bHRxuUE" TargetMode="External"/><Relationship Id="rId353" Type="http://schemas.openxmlformats.org/officeDocument/2006/relationships/hyperlink" Target="http://www.geocities.jp/akio1130992/japan100/2015nen/150519.html" TargetMode="External"/><Relationship Id="rId395" Type="http://schemas.openxmlformats.org/officeDocument/2006/relationships/hyperlink" Target="http://www.geocities.jp/akio1130992/japan100/2015nen/150915.html" TargetMode="External"/><Relationship Id="rId409" Type="http://schemas.openxmlformats.org/officeDocument/2006/relationships/hyperlink" Target="https://youtu.be/iw-PyiRrwSU" TargetMode="External"/><Relationship Id="rId560" Type="http://schemas.openxmlformats.org/officeDocument/2006/relationships/hyperlink" Target="http://www.geocities.jp/akio1130992/japan100/2016nen/161003.html" TargetMode="External"/><Relationship Id="rId92" Type="http://schemas.openxmlformats.org/officeDocument/2006/relationships/hyperlink" Target="http://www.geocities.jp/akioinuzuka/japan100/2012nen/120526.html" TargetMode="External"/><Relationship Id="rId213" Type="http://schemas.openxmlformats.org/officeDocument/2006/relationships/hyperlink" Target="https://youtu.be/NPc9TUK959I" TargetMode="External"/><Relationship Id="rId420" Type="http://schemas.openxmlformats.org/officeDocument/2006/relationships/hyperlink" Target="http://www.geocities.jp/akio1130992/japan100/2015nen/151008.html" TargetMode="External"/><Relationship Id="rId616" Type="http://schemas.openxmlformats.org/officeDocument/2006/relationships/hyperlink" Target="https://youtu.be/06qsFB6Xlug" TargetMode="External"/><Relationship Id="rId658" Type="http://schemas.openxmlformats.org/officeDocument/2006/relationships/hyperlink" Target="https://youtu.be/1OQTrRI1hOQ" TargetMode="External"/><Relationship Id="rId255" Type="http://schemas.openxmlformats.org/officeDocument/2006/relationships/hyperlink" Target="http://www.geocities.jp/akio1130992/japan100/2014nen/140526.html" TargetMode="External"/><Relationship Id="rId297" Type="http://schemas.openxmlformats.org/officeDocument/2006/relationships/hyperlink" Target="http://www.geocities.jp/akio1130992/japan100/2014nen/141010.html" TargetMode="External"/><Relationship Id="rId462" Type="http://schemas.openxmlformats.org/officeDocument/2006/relationships/hyperlink" Target="http://www.geocities.jp/akio1130992/japan100/2014nen/140324.html" TargetMode="External"/><Relationship Id="rId518" Type="http://schemas.openxmlformats.org/officeDocument/2006/relationships/hyperlink" Target="http://www.geocities.jp/akio1130992/japan100/2016nen/160627.html" TargetMode="External"/><Relationship Id="rId115" Type="http://schemas.openxmlformats.org/officeDocument/2006/relationships/hyperlink" Target="https://youtu.be/ChH8anbK3d4" TargetMode="External"/><Relationship Id="rId157" Type="http://schemas.openxmlformats.org/officeDocument/2006/relationships/hyperlink" Target="http://www.geocities.jp/akio1130992/japan100/2013nen/130521.html" TargetMode="External"/><Relationship Id="rId322" Type="http://schemas.openxmlformats.org/officeDocument/2006/relationships/hyperlink" Target="http://www.geocities.jp/akio1130992/japan100/2015nen/150302.html" TargetMode="External"/><Relationship Id="rId364" Type="http://schemas.openxmlformats.org/officeDocument/2006/relationships/hyperlink" Target="https://youtu.be/ypN3u_KiNVU" TargetMode="External"/><Relationship Id="rId61" Type="http://schemas.openxmlformats.org/officeDocument/2006/relationships/hyperlink" Target="https://youtu.be/Oj8NMLg7dI4" TargetMode="External"/><Relationship Id="rId199" Type="http://schemas.openxmlformats.org/officeDocument/2006/relationships/hyperlink" Target="https://youtu.be/bec4pnrtyTY" TargetMode="External"/><Relationship Id="rId571" Type="http://schemas.openxmlformats.org/officeDocument/2006/relationships/hyperlink" Target="http://www.geocities.jp/akio1130992/japan100/2016nen/161014.html" TargetMode="External"/><Relationship Id="rId627" Type="http://schemas.openxmlformats.org/officeDocument/2006/relationships/hyperlink" Target="http://www.geocities.jp/akio1130992/japan100/2017nen/170527.html" TargetMode="External"/><Relationship Id="rId669" Type="http://schemas.openxmlformats.org/officeDocument/2006/relationships/hyperlink" Target="https://youtu.be/EDTuYXXKUGc" TargetMode="External"/><Relationship Id="rId19" Type="http://schemas.openxmlformats.org/officeDocument/2006/relationships/hyperlink" Target="http://www.geocities.jp/akio1130992/omoide2006/120225.html" TargetMode="External"/><Relationship Id="rId224" Type="http://schemas.openxmlformats.org/officeDocument/2006/relationships/hyperlink" Target="http://www.geocities.jp/akio1130992/japan100/2014nen/140327.html" TargetMode="External"/><Relationship Id="rId266" Type="http://schemas.openxmlformats.org/officeDocument/2006/relationships/hyperlink" Target="https://youtu.be/ERkGmvLtoZA" TargetMode="External"/><Relationship Id="rId431" Type="http://schemas.openxmlformats.org/officeDocument/2006/relationships/hyperlink" Target="https://youtu.be/ZbZjimlXr6w" TargetMode="External"/><Relationship Id="rId473" Type="http://schemas.openxmlformats.org/officeDocument/2006/relationships/hyperlink" Target="https://youtu.be/SwFq9nOCZw4" TargetMode="External"/><Relationship Id="rId529" Type="http://schemas.openxmlformats.org/officeDocument/2006/relationships/hyperlink" Target="http://www.geocities.jp/akio1130992/japan100/2016nen/160708.html" TargetMode="External"/><Relationship Id="rId680" Type="http://schemas.openxmlformats.org/officeDocument/2006/relationships/hyperlink" Target="http://www.geocities.jp/akio1130992/japan100/2018nen/180407.html" TargetMode="External"/><Relationship Id="rId30" Type="http://schemas.openxmlformats.org/officeDocument/2006/relationships/hyperlink" Target="http://www.geocities.jp/akio1130992/japan100/2012nen/120316.html" TargetMode="External"/><Relationship Id="rId126" Type="http://schemas.openxmlformats.org/officeDocument/2006/relationships/hyperlink" Target="https://youtu.be/CkxIDWPpZ14" TargetMode="External"/><Relationship Id="rId168" Type="http://schemas.openxmlformats.org/officeDocument/2006/relationships/hyperlink" Target="https://youtu.be/w3r_R1QqD7w" TargetMode="External"/><Relationship Id="rId333" Type="http://schemas.openxmlformats.org/officeDocument/2006/relationships/hyperlink" Target="http://www.geocities.jp/akio1130992/japan100/2015nen/150330.html" TargetMode="External"/><Relationship Id="rId540" Type="http://schemas.openxmlformats.org/officeDocument/2006/relationships/hyperlink" Target="https://youtu.be/9Wzu3G0mzmw" TargetMode="External"/><Relationship Id="rId72" Type="http://schemas.openxmlformats.org/officeDocument/2006/relationships/hyperlink" Target="https://youtu.be/1UhvBiHT1XE" TargetMode="External"/><Relationship Id="rId375" Type="http://schemas.openxmlformats.org/officeDocument/2006/relationships/hyperlink" Target="http://www.geocities.jp/akio1130992/japan100/2015nen/150714.html" TargetMode="External"/><Relationship Id="rId582" Type="http://schemas.openxmlformats.org/officeDocument/2006/relationships/hyperlink" Target="https://youtu.be/RzvaBRyL5hY" TargetMode="External"/><Relationship Id="rId638" Type="http://schemas.openxmlformats.org/officeDocument/2006/relationships/hyperlink" Target="https://youtu.be/I7ym4Dr0s1c" TargetMode="External"/><Relationship Id="rId3" Type="http://schemas.openxmlformats.org/officeDocument/2006/relationships/hyperlink" Target="http://www.geocities.jp/akio1130992/japan100/2012nen/120129.html" TargetMode="External"/><Relationship Id="rId235" Type="http://schemas.openxmlformats.org/officeDocument/2006/relationships/hyperlink" Target="https://youtu.be/zpjFQ8qwIII" TargetMode="External"/><Relationship Id="rId277" Type="http://schemas.openxmlformats.org/officeDocument/2006/relationships/hyperlink" Target="https://youtu.be/A9Y3g-ImTAE" TargetMode="External"/><Relationship Id="rId400" Type="http://schemas.openxmlformats.org/officeDocument/2006/relationships/hyperlink" Target="https://youtu.be/YF905s1lswE" TargetMode="External"/><Relationship Id="rId442" Type="http://schemas.openxmlformats.org/officeDocument/2006/relationships/hyperlink" Target="http://www.geocities.jp/akioinuzuka/japan100/2015nen/151115.html" TargetMode="External"/><Relationship Id="rId484" Type="http://schemas.openxmlformats.org/officeDocument/2006/relationships/hyperlink" Target="http://www.geocities.jp/akio1130992/japan100/2016nen/160406.html" TargetMode="External"/><Relationship Id="rId705" Type="http://schemas.openxmlformats.org/officeDocument/2006/relationships/drawing" Target="../drawings/drawing1.xml"/><Relationship Id="rId137" Type="http://schemas.openxmlformats.org/officeDocument/2006/relationships/hyperlink" Target="https://youtu.be/cEpI2LyCEZg" TargetMode="External"/><Relationship Id="rId302" Type="http://schemas.openxmlformats.org/officeDocument/2006/relationships/hyperlink" Target="http://www.geocities.jp/akio1130992/japan100/2014nen/141015.html" TargetMode="External"/><Relationship Id="rId344" Type="http://schemas.openxmlformats.org/officeDocument/2006/relationships/hyperlink" Target="https://youtu.be/0zlVt81Yb6k" TargetMode="External"/><Relationship Id="rId691" Type="http://schemas.openxmlformats.org/officeDocument/2006/relationships/hyperlink" Target="http://www.geocities.jp/akio1130992/japan100/2018nen/180406.html" TargetMode="External"/><Relationship Id="rId41" Type="http://schemas.openxmlformats.org/officeDocument/2006/relationships/hyperlink" Target="http://www.geocities.jp/akio1130992/japan100/2012nen/120329.html" TargetMode="External"/><Relationship Id="rId83" Type="http://schemas.openxmlformats.org/officeDocument/2006/relationships/hyperlink" Target="https://youtu.be/EWr2TaCStF4" TargetMode="External"/><Relationship Id="rId179" Type="http://schemas.openxmlformats.org/officeDocument/2006/relationships/hyperlink" Target="http://www.geocities.jp/akio1130992/japan100/2013nen/131014.html" TargetMode="External"/><Relationship Id="rId386" Type="http://schemas.openxmlformats.org/officeDocument/2006/relationships/hyperlink" Target="http://www.geocities.jp/akio1130992/japan100/2015nen/150730.html" TargetMode="External"/><Relationship Id="rId551" Type="http://schemas.openxmlformats.org/officeDocument/2006/relationships/hyperlink" Target="https://youtu.be/YGu-gQn2RNY" TargetMode="External"/><Relationship Id="rId593" Type="http://schemas.openxmlformats.org/officeDocument/2006/relationships/hyperlink" Target="https://youtu.be/g2h9YEQGzUI" TargetMode="External"/><Relationship Id="rId607" Type="http://schemas.openxmlformats.org/officeDocument/2006/relationships/hyperlink" Target="http://www.geocities.jp/akio1130992/japan100/2017nen/170414.html" TargetMode="External"/><Relationship Id="rId649" Type="http://schemas.openxmlformats.org/officeDocument/2006/relationships/hyperlink" Target="http://www.geocities.jp/akio1130992/japan100/2017nen/170721.html" TargetMode="External"/><Relationship Id="rId190" Type="http://schemas.openxmlformats.org/officeDocument/2006/relationships/hyperlink" Target="http://www.geocities.jp/akio1130992/japan100/2013nen/131030.html" TargetMode="External"/><Relationship Id="rId204" Type="http://schemas.openxmlformats.org/officeDocument/2006/relationships/hyperlink" Target="https://youtu.be/JAznHPqaquk" TargetMode="External"/><Relationship Id="rId246" Type="http://schemas.openxmlformats.org/officeDocument/2006/relationships/hyperlink" Target="http://www.geocities.jp/akio1130992/japan100/2014nen/140519.html" TargetMode="External"/><Relationship Id="rId288" Type="http://schemas.openxmlformats.org/officeDocument/2006/relationships/hyperlink" Target="https://box.yahoo.co.jp/guest/viewer?sid=box-l-xan6kjxx2sbax2c3purwkmhcgm-1001&amp;uniqid=d9e10bbd-3a4a-4c90-b51f-55d13d3fb510&amp;viewtype=detail" TargetMode="External"/><Relationship Id="rId411" Type="http://schemas.openxmlformats.org/officeDocument/2006/relationships/hyperlink" Target="https://youtu.be/fujrJv5tAIM" TargetMode="External"/><Relationship Id="rId453" Type="http://schemas.openxmlformats.org/officeDocument/2006/relationships/hyperlink" Target="http://www.geocities.jp/akio1130992/japan100/2015nen/151112.html" TargetMode="External"/><Relationship Id="rId509" Type="http://schemas.openxmlformats.org/officeDocument/2006/relationships/hyperlink" Target="https://youtu.be/llLqW1VAGoY" TargetMode="External"/><Relationship Id="rId660" Type="http://schemas.openxmlformats.org/officeDocument/2006/relationships/hyperlink" Target="https://youtu.be/5CMVlBAKo_E" TargetMode="External"/><Relationship Id="rId106" Type="http://schemas.openxmlformats.org/officeDocument/2006/relationships/hyperlink" Target="https://youtu.be/pGKvqCI8ep8" TargetMode="External"/><Relationship Id="rId313" Type="http://schemas.openxmlformats.org/officeDocument/2006/relationships/hyperlink" Target="../../AppData/Roaming/AppData/AppData/Roaming/waccache/f82203c5-9e85-4c08-963e-6a44dd88e6f9/-" TargetMode="External"/><Relationship Id="rId495" Type="http://schemas.openxmlformats.org/officeDocument/2006/relationships/hyperlink" Target="http://www.geocities.jp/akio1130992/japan100/2016nen/160412.html" TargetMode="External"/><Relationship Id="rId10" Type="http://schemas.openxmlformats.org/officeDocument/2006/relationships/hyperlink" Target="https://youtu.be/vR-SinzDXiQ" TargetMode="External"/><Relationship Id="rId52" Type="http://schemas.openxmlformats.org/officeDocument/2006/relationships/hyperlink" Target="http://www.geocities.jp/akio1130992/japan100/2012nen/120411.html" TargetMode="External"/><Relationship Id="rId94" Type="http://schemas.openxmlformats.org/officeDocument/2006/relationships/hyperlink" Target="https://youtu.be/IloybpJEBwo" TargetMode="External"/><Relationship Id="rId148" Type="http://schemas.openxmlformats.org/officeDocument/2006/relationships/hyperlink" Target="http://www.geocities.jp/akio1130992/omoide2006/130213.html" TargetMode="External"/><Relationship Id="rId355" Type="http://schemas.openxmlformats.org/officeDocument/2006/relationships/hyperlink" Target="http://www.geocities.jp/akio1130992/japan100/2015nen/150521.html" TargetMode="External"/><Relationship Id="rId397" Type="http://schemas.openxmlformats.org/officeDocument/2006/relationships/hyperlink" Target="https://youtu.be/uvzgFxsflxM" TargetMode="External"/><Relationship Id="rId520" Type="http://schemas.openxmlformats.org/officeDocument/2006/relationships/hyperlink" Target="http://www.geocities.jp/akio1130992/japan100/2016nen/160629.html" TargetMode="External"/><Relationship Id="rId562" Type="http://schemas.openxmlformats.org/officeDocument/2006/relationships/hyperlink" Target="http://www.geocities.jp/akio1130992/japan100/2016nen/161005.html" TargetMode="External"/><Relationship Id="rId618" Type="http://schemas.openxmlformats.org/officeDocument/2006/relationships/hyperlink" Target="https://youtu.be/8U9llXdkIPU" TargetMode="External"/><Relationship Id="rId215" Type="http://schemas.openxmlformats.org/officeDocument/2006/relationships/hyperlink" Target="https://youtu.be/jZwC_7juO-I" TargetMode="External"/><Relationship Id="rId257" Type="http://schemas.openxmlformats.org/officeDocument/2006/relationships/hyperlink" Target="http://www.geocities.jp/akio1130992/japan100/2014nen/140530.html" TargetMode="External"/><Relationship Id="rId422" Type="http://schemas.openxmlformats.org/officeDocument/2006/relationships/hyperlink" Target="http://www.geocities.jp/akio1130992/japan100/2015nen/151009.html" TargetMode="External"/><Relationship Id="rId464" Type="http://schemas.openxmlformats.org/officeDocument/2006/relationships/hyperlink" Target="http://www.geocities.jp/akio1130992/japan100/2014nen/140521.html" TargetMode="External"/><Relationship Id="rId299" Type="http://schemas.openxmlformats.org/officeDocument/2006/relationships/hyperlink" Target="http://www.geocities.jp/akio1130992/japan100/2014nen/141012.html" TargetMode="External"/><Relationship Id="rId63" Type="http://schemas.openxmlformats.org/officeDocument/2006/relationships/hyperlink" Target="https://youtu.be/wdOMTbbI-SU" TargetMode="External"/><Relationship Id="rId159" Type="http://schemas.openxmlformats.org/officeDocument/2006/relationships/hyperlink" Target="https://youtu.be/J2vVw4XqKZ4" TargetMode="External"/><Relationship Id="rId366" Type="http://schemas.openxmlformats.org/officeDocument/2006/relationships/hyperlink" Target="https://youtu.be/2Kj-KOCujsU" TargetMode="External"/><Relationship Id="rId573" Type="http://schemas.openxmlformats.org/officeDocument/2006/relationships/hyperlink" Target="http://www.geocities.jp/akio1130992/japan100/2016nen/161016.html" TargetMode="External"/><Relationship Id="rId226" Type="http://schemas.openxmlformats.org/officeDocument/2006/relationships/hyperlink" Target="http://www.geocities.jp/akioinuzuka/japan100/2014nen/140329.html" TargetMode="External"/><Relationship Id="rId433" Type="http://schemas.openxmlformats.org/officeDocument/2006/relationships/hyperlink" Target="http://www.geocities.jp/akio1130992/japan100/2015nen/151109.html" TargetMode="External"/><Relationship Id="rId640" Type="http://schemas.openxmlformats.org/officeDocument/2006/relationships/hyperlink" Target="https://youtu.be/ADDV_mGnJkg" TargetMode="External"/><Relationship Id="rId74" Type="http://schemas.openxmlformats.org/officeDocument/2006/relationships/hyperlink" Target="http://www.geocities.jp/akio1130992/japan100/2012nen/120506.html" TargetMode="External"/><Relationship Id="rId377" Type="http://schemas.openxmlformats.org/officeDocument/2006/relationships/hyperlink" Target="https://youtu.be/Z4NZgCrHtkY" TargetMode="External"/><Relationship Id="rId500" Type="http://schemas.openxmlformats.org/officeDocument/2006/relationships/hyperlink" Target="http://www.geocities.jp/akio1130992/japan100/2016nen/160415.html" TargetMode="External"/><Relationship Id="rId584" Type="http://schemas.openxmlformats.org/officeDocument/2006/relationships/hyperlink" Target="https://youtu.be/ycMtkSwJVR8" TargetMode="External"/><Relationship Id="rId5" Type="http://schemas.openxmlformats.org/officeDocument/2006/relationships/hyperlink" Target="http://www.geocities.jp/akio1130992/japan100/2012nen/120130.html" TargetMode="External"/><Relationship Id="rId237" Type="http://schemas.openxmlformats.org/officeDocument/2006/relationships/hyperlink" Target="https://youtu.be/Kir9Hk_wCsw" TargetMode="External"/><Relationship Id="rId444" Type="http://schemas.openxmlformats.org/officeDocument/2006/relationships/hyperlink" Target="http://www.geocities.jp/akio1130992/japan100/2015nen/151117.html" TargetMode="External"/><Relationship Id="rId651" Type="http://schemas.openxmlformats.org/officeDocument/2006/relationships/hyperlink" Target="https://youtu.be/K5BZzvjdBF4" TargetMode="External"/><Relationship Id="rId290" Type="http://schemas.openxmlformats.org/officeDocument/2006/relationships/hyperlink" Target="https://youtu.be/4f0dDnrxQaU" TargetMode="External"/><Relationship Id="rId304" Type="http://schemas.openxmlformats.org/officeDocument/2006/relationships/hyperlink" Target="http://www.geocities.jp/akio1130992/japan100/2014nen/141017.html" TargetMode="External"/><Relationship Id="rId388" Type="http://schemas.openxmlformats.org/officeDocument/2006/relationships/hyperlink" Target="http://www.geocities.jp/akio1130992/japan100/2015nen/150731.html" TargetMode="External"/><Relationship Id="rId511" Type="http://schemas.openxmlformats.org/officeDocument/2006/relationships/hyperlink" Target="http://www.geocities.jp/akio1130992/japan100/2016nen/160329.html" TargetMode="External"/><Relationship Id="rId609" Type="http://schemas.openxmlformats.org/officeDocument/2006/relationships/hyperlink" Target="http://www.geocities.jp/akio1130992/japan100/2017nen/170417.html" TargetMode="External"/><Relationship Id="rId85" Type="http://schemas.openxmlformats.org/officeDocument/2006/relationships/hyperlink" Target="https://youtu.be/13HkZZYFbuI" TargetMode="External"/><Relationship Id="rId150" Type="http://schemas.openxmlformats.org/officeDocument/2006/relationships/hyperlink" Target="http://www.geocities.jp/akio1130992/japan100/2013nen/130508.html" TargetMode="External"/><Relationship Id="rId595" Type="http://schemas.openxmlformats.org/officeDocument/2006/relationships/hyperlink" Target="http://www.geocities.jp/akio1130992/japan100/2017nen/170323.html" TargetMode="External"/><Relationship Id="rId248" Type="http://schemas.openxmlformats.org/officeDocument/2006/relationships/hyperlink" Target="http://www.geocities.jp/akioinuzuka/japan100/2014nen/140523.html" TargetMode="External"/><Relationship Id="rId455" Type="http://schemas.openxmlformats.org/officeDocument/2006/relationships/hyperlink" Target="https://youtu.be/r51tSQdDKo0" TargetMode="External"/><Relationship Id="rId662" Type="http://schemas.openxmlformats.org/officeDocument/2006/relationships/hyperlink" Target="https://youtu.be/ZgDK6MuAvic" TargetMode="External"/><Relationship Id="rId12" Type="http://schemas.openxmlformats.org/officeDocument/2006/relationships/hyperlink" Target="http://www.geocities.jp/akio1130992/japan100/2012nen/120210.html" TargetMode="External"/><Relationship Id="rId108" Type="http://schemas.openxmlformats.org/officeDocument/2006/relationships/hyperlink" Target="https://youtu.be/2BNQAZdYTkU" TargetMode="External"/><Relationship Id="rId315" Type="http://schemas.openxmlformats.org/officeDocument/2006/relationships/hyperlink" Target="https://youtu.be/uIXzFMwnCAc" TargetMode="External"/><Relationship Id="rId522" Type="http://schemas.openxmlformats.org/officeDocument/2006/relationships/hyperlink" Target="http://www.geocities.jp/akio1130992/japan100/2016nen/160701.html" TargetMode="External"/><Relationship Id="rId96" Type="http://schemas.openxmlformats.org/officeDocument/2006/relationships/hyperlink" Target="https://youtu.be/G6HX5e75m7I" TargetMode="External"/><Relationship Id="rId161" Type="http://schemas.openxmlformats.org/officeDocument/2006/relationships/hyperlink" Target="https://youtu.be/OZgNXBkzbPE" TargetMode="External"/><Relationship Id="rId399" Type="http://schemas.openxmlformats.org/officeDocument/2006/relationships/hyperlink" Target="http://www.geocities.jp/akio1130992/japan100/2015nen/150928.html" TargetMode="External"/><Relationship Id="rId259" Type="http://schemas.openxmlformats.org/officeDocument/2006/relationships/hyperlink" Target="https://youtu.be/KYF0nBSpzLU" TargetMode="External"/><Relationship Id="rId466" Type="http://schemas.openxmlformats.org/officeDocument/2006/relationships/hyperlink" Target="http://www.geocities.jp/akio1130992/japan100/2014nen/140524.html" TargetMode="External"/><Relationship Id="rId673" Type="http://schemas.openxmlformats.org/officeDocument/2006/relationships/hyperlink" Target="http://www.geocities.jp/akio1130992/japan100/2017nen/171026.html" TargetMode="External"/><Relationship Id="rId23" Type="http://schemas.openxmlformats.org/officeDocument/2006/relationships/hyperlink" Target="http://www.geocities.jp/akio1130992/japan100/2012nen/120307.html" TargetMode="External"/><Relationship Id="rId119" Type="http://schemas.openxmlformats.org/officeDocument/2006/relationships/hyperlink" Target="https://youtu.be/SXr26awTtGM" TargetMode="External"/><Relationship Id="rId326" Type="http://schemas.openxmlformats.org/officeDocument/2006/relationships/hyperlink" Target="http://youtu.be/pIb_38fhe7M" TargetMode="External"/><Relationship Id="rId533" Type="http://schemas.openxmlformats.org/officeDocument/2006/relationships/hyperlink" Target="http://www.geocities.jp/akio1130992/japan100/2016nen/160712.html" TargetMode="External"/><Relationship Id="rId172" Type="http://schemas.openxmlformats.org/officeDocument/2006/relationships/hyperlink" Target="http://www.geocities.jp/akio1130992/japan100/2013nen/130919.html" TargetMode="External"/><Relationship Id="rId477" Type="http://schemas.openxmlformats.org/officeDocument/2006/relationships/hyperlink" Target="http://www.geocities.jp/akio1130992/japan100/2016nen/160402.html" TargetMode="External"/><Relationship Id="rId600" Type="http://schemas.openxmlformats.org/officeDocument/2006/relationships/hyperlink" Target="https://youtu.be/ylLJwOREPYk" TargetMode="External"/><Relationship Id="rId684" Type="http://schemas.openxmlformats.org/officeDocument/2006/relationships/hyperlink" Target="http://www.geocities.jp/akio1130992/japan100/2018nen/180411.html" TargetMode="External"/><Relationship Id="rId337" Type="http://schemas.openxmlformats.org/officeDocument/2006/relationships/hyperlink" Target="https://youtu.be/Fbs1VGSh8ds" TargetMode="External"/><Relationship Id="rId34" Type="http://schemas.openxmlformats.org/officeDocument/2006/relationships/hyperlink" Target="https://youtu.be/F64pziPnUjc" TargetMode="External"/><Relationship Id="rId544" Type="http://schemas.openxmlformats.org/officeDocument/2006/relationships/hyperlink" Target="https://youtu.be/ABxUBAT_WOU" TargetMode="External"/><Relationship Id="rId183" Type="http://schemas.openxmlformats.org/officeDocument/2006/relationships/hyperlink" Target="https://box.yahoo.co.jp/guest/viewer?sid=box-l-xan6kjxx2sbax2c3purwkmhcgm-1001&amp;uniqid=45c33da8-6f6f-45ed-9858-26477dbded38&amp;viewtype=detail" TargetMode="External"/><Relationship Id="rId390" Type="http://schemas.openxmlformats.org/officeDocument/2006/relationships/hyperlink" Target="http://www.geocities.jp/akio1130992/japan100/2015nen/150801.html" TargetMode="External"/><Relationship Id="rId404" Type="http://schemas.openxmlformats.org/officeDocument/2006/relationships/hyperlink" Target="http://www.geocities.jp/akio1130992/japan100/2015nen/150930.html" TargetMode="External"/><Relationship Id="rId611" Type="http://schemas.openxmlformats.org/officeDocument/2006/relationships/hyperlink" Target="https://youtu.be/jYmNFWDzNQE" TargetMode="External"/><Relationship Id="rId250" Type="http://schemas.openxmlformats.org/officeDocument/2006/relationships/hyperlink" Target="http://www.geocities.jp/akio1130992/japan100/2014nen/140527.html" TargetMode="External"/><Relationship Id="rId488" Type="http://schemas.openxmlformats.org/officeDocument/2006/relationships/hyperlink" Target="http://www.geocities.jp/akio1130992/japan100/2016nen/160409.html" TargetMode="External"/><Relationship Id="rId695" Type="http://schemas.openxmlformats.org/officeDocument/2006/relationships/hyperlink" Target="https://youtu.be/dNUlCpSQPdM" TargetMode="External"/><Relationship Id="rId45" Type="http://schemas.openxmlformats.org/officeDocument/2006/relationships/hyperlink" Target="https://youtu.be/Mng9hFxdhTc" TargetMode="External"/><Relationship Id="rId110" Type="http://schemas.openxmlformats.org/officeDocument/2006/relationships/hyperlink" Target="https://youtu.be/x72zQbXzcUY" TargetMode="External"/><Relationship Id="rId348" Type="http://schemas.openxmlformats.org/officeDocument/2006/relationships/hyperlink" Target="http://www.geocities.jp/akioinuzuka/japan100/2015memo/150520.jpg" TargetMode="External"/><Relationship Id="rId555" Type="http://schemas.openxmlformats.org/officeDocument/2006/relationships/hyperlink" Target="http://www.geocities.jp/akio1130992/japan100/2016nen/160930.html" TargetMode="External"/><Relationship Id="rId194" Type="http://schemas.openxmlformats.org/officeDocument/2006/relationships/hyperlink" Target="http://www.geocities.jp/akio1130992/japan100/2013nen/131103.html" TargetMode="External"/><Relationship Id="rId208" Type="http://schemas.openxmlformats.org/officeDocument/2006/relationships/hyperlink" Target="https://youtu.be/xPWFAVNhgUo" TargetMode="External"/><Relationship Id="rId415" Type="http://schemas.openxmlformats.org/officeDocument/2006/relationships/hyperlink" Target="https://youtu.be/4xlB8tbtsto" TargetMode="External"/><Relationship Id="rId622" Type="http://schemas.openxmlformats.org/officeDocument/2006/relationships/hyperlink" Target="http://www.geocities.jp/akio1130992/japan100/2017nen/170522.html" TargetMode="External"/><Relationship Id="rId261" Type="http://schemas.openxmlformats.org/officeDocument/2006/relationships/hyperlink" Target="https://youtu.be/kJBVA_fBccc" TargetMode="External"/><Relationship Id="rId499" Type="http://schemas.openxmlformats.org/officeDocument/2006/relationships/hyperlink" Target="http://www.geocities.jp/akio1130992/japan100/2016nen/160414.html" TargetMode="External"/><Relationship Id="rId56" Type="http://schemas.openxmlformats.org/officeDocument/2006/relationships/hyperlink" Target="http://www.geocities.jp/akio1130992/japan100/2012nen/120415.html" TargetMode="External"/><Relationship Id="rId359" Type="http://schemas.openxmlformats.org/officeDocument/2006/relationships/hyperlink" Target="https://youtu.be/TsDRA6LiCvA" TargetMode="External"/><Relationship Id="rId566" Type="http://schemas.openxmlformats.org/officeDocument/2006/relationships/hyperlink" Target="http://www.geocities.jp/akio1130992/japan100/2016nen/161009.html" TargetMode="External"/><Relationship Id="rId121" Type="http://schemas.openxmlformats.org/officeDocument/2006/relationships/hyperlink" Target="https://youtu.be/MNvjsCs219k" TargetMode="External"/><Relationship Id="rId219" Type="http://schemas.openxmlformats.org/officeDocument/2006/relationships/hyperlink" Target="http://www.geocities.jp/akio1130992/japan100/2014nen/140228.html" TargetMode="External"/><Relationship Id="rId426" Type="http://schemas.openxmlformats.org/officeDocument/2006/relationships/hyperlink" Target="http://www.geocities.jp/akio1130992/japan100/2015nen/151105.html" TargetMode="External"/><Relationship Id="rId633" Type="http://schemas.openxmlformats.org/officeDocument/2006/relationships/hyperlink" Target="http://www.geocities.jp/akio1130992/japan100/2017nen/170602.html" TargetMode="External"/><Relationship Id="rId67" Type="http://schemas.openxmlformats.org/officeDocument/2006/relationships/hyperlink" Target="https://youtu.be/hON9RmH7V7Y" TargetMode="External"/><Relationship Id="rId272" Type="http://schemas.openxmlformats.org/officeDocument/2006/relationships/hyperlink" Target="http://www.geocities.jp/akio1130992/japan100/2014nen/141001.html" TargetMode="External"/><Relationship Id="rId577" Type="http://schemas.openxmlformats.org/officeDocument/2006/relationships/hyperlink" Target="https://youtu.be/" TargetMode="External"/><Relationship Id="rId700" Type="http://schemas.openxmlformats.org/officeDocument/2006/relationships/hyperlink" Target="https://youtu.be/3y1YmB_46QY" TargetMode="External"/><Relationship Id="rId132" Type="http://schemas.openxmlformats.org/officeDocument/2006/relationships/hyperlink" Target="https://box.yahoo.co.jp/guest/viewer?sid=box-l-xan6kjxx2sbax2c3purwkmhcgm-1001&amp;uniqid=ae4b32c9-f620-4e0b-aeac-0e50478e1408&amp;viewtype=detail" TargetMode="External"/><Relationship Id="rId437" Type="http://schemas.openxmlformats.org/officeDocument/2006/relationships/hyperlink" Target="http://www.geocities.jp/akio1130992/japan100/2015nen/151111.html" TargetMode="External"/><Relationship Id="rId644" Type="http://schemas.openxmlformats.org/officeDocument/2006/relationships/hyperlink" Target="https://youtu.be/FcMU4Ivgotw" TargetMode="External"/><Relationship Id="rId283" Type="http://schemas.openxmlformats.org/officeDocument/2006/relationships/hyperlink" Target="https://youtu.be/bMLrgucfh98" TargetMode="External"/><Relationship Id="rId490" Type="http://schemas.openxmlformats.org/officeDocument/2006/relationships/hyperlink" Target="https://youtu.be/RyRMXrZM0A8" TargetMode="External"/><Relationship Id="rId504" Type="http://schemas.openxmlformats.org/officeDocument/2006/relationships/hyperlink" Target="http://www.geocities.jp/akio1130992/japan100/2016nen/160417.html" TargetMode="External"/><Relationship Id="rId78" Type="http://schemas.openxmlformats.org/officeDocument/2006/relationships/hyperlink" Target="http://www.geocities.jp/akio1130992/japan100/2012nen/120507.html" TargetMode="External"/><Relationship Id="rId143" Type="http://schemas.openxmlformats.org/officeDocument/2006/relationships/hyperlink" Target="http://www.geocities.jp/akio1130992/japan100/2012nen/121130.html" TargetMode="External"/><Relationship Id="rId350" Type="http://schemas.openxmlformats.org/officeDocument/2006/relationships/hyperlink" Target="http://www.geocities.jp/akio1130992/japan100/2015nen/150329.html" TargetMode="External"/><Relationship Id="rId588" Type="http://schemas.openxmlformats.org/officeDocument/2006/relationships/hyperlink" Target="https://youtu.be/OHwQ3kb2WUQ" TargetMode="External"/><Relationship Id="rId9" Type="http://schemas.openxmlformats.org/officeDocument/2006/relationships/hyperlink" Target="http://www.geocities.jp/akio1130992/japan100/2012nen/120205.html" TargetMode="External"/><Relationship Id="rId210" Type="http://schemas.openxmlformats.org/officeDocument/2006/relationships/hyperlink" Target="https://youtu.be/o3oxZLqVNxY" TargetMode="External"/><Relationship Id="rId448" Type="http://schemas.openxmlformats.org/officeDocument/2006/relationships/hyperlink" Target="https://youtu.be/yjXVbHrmPFo" TargetMode="External"/><Relationship Id="rId655" Type="http://schemas.openxmlformats.org/officeDocument/2006/relationships/hyperlink" Target="http://www.geocities.jp/akio1130992/japan100/2017nen/170915.html" TargetMode="External"/><Relationship Id="rId294" Type="http://schemas.openxmlformats.org/officeDocument/2006/relationships/hyperlink" Target="http://www.geocities.jp/akio1130992/japan100/2014nen/141007.html" TargetMode="External"/><Relationship Id="rId308" Type="http://schemas.openxmlformats.org/officeDocument/2006/relationships/hyperlink" Target="http://www.geocities.jp/akio1130992/japan100/2014nen/1410121.html" TargetMode="External"/><Relationship Id="rId515" Type="http://schemas.openxmlformats.org/officeDocument/2006/relationships/hyperlink" Target="https://youtu.be/HZlBJcuhWRE" TargetMode="External"/><Relationship Id="rId89" Type="http://schemas.openxmlformats.org/officeDocument/2006/relationships/hyperlink" Target="http://www.geocities.jp/akioinuzuka/japan100/2012nen/120525.html" TargetMode="External"/><Relationship Id="rId154" Type="http://schemas.openxmlformats.org/officeDocument/2006/relationships/hyperlink" Target="http://www.geocities.jp/akio1130992/japan100/2013nen/130518.html" TargetMode="External"/><Relationship Id="rId361" Type="http://schemas.openxmlformats.org/officeDocument/2006/relationships/hyperlink" Target="http://www.geocities.jp/akio1130992/japan100/2015nen/150706.html" TargetMode="External"/><Relationship Id="rId599" Type="http://schemas.openxmlformats.org/officeDocument/2006/relationships/hyperlink" Target="https://youtu.be/PrBAozXHKyw" TargetMode="External"/><Relationship Id="rId459" Type="http://schemas.openxmlformats.org/officeDocument/2006/relationships/hyperlink" Target="http://www.geocities.jp/akio1130992/japan100/2012nen/120608.html" TargetMode="External"/><Relationship Id="rId666" Type="http://schemas.openxmlformats.org/officeDocument/2006/relationships/hyperlink" Target="http://www.geocities.jp/akio1130992/japan100/2017nen/171012.html" TargetMode="External"/><Relationship Id="rId16" Type="http://schemas.openxmlformats.org/officeDocument/2006/relationships/hyperlink" Target="https://youtu.be/bguqeeVDfyw" TargetMode="External"/><Relationship Id="rId221" Type="http://schemas.openxmlformats.org/officeDocument/2006/relationships/hyperlink" Target="http://www.geocities.jp/akioinuzuka/japan100/2014nen/140324.html" TargetMode="External"/><Relationship Id="rId319" Type="http://schemas.openxmlformats.org/officeDocument/2006/relationships/hyperlink" Target="http://www.geocities.jp/akio1130992/japan100/2012nen/120908.html" TargetMode="External"/><Relationship Id="rId526" Type="http://schemas.openxmlformats.org/officeDocument/2006/relationships/hyperlink" Target="http://www.geocities.jp/akio1130992/japan100/2016nen/160705.html" TargetMode="External"/><Relationship Id="rId165" Type="http://schemas.openxmlformats.org/officeDocument/2006/relationships/hyperlink" Target="http://www.geocities.jp/akio1130992/japan100/2013nen/130911.html" TargetMode="External"/><Relationship Id="rId372" Type="http://schemas.openxmlformats.org/officeDocument/2006/relationships/hyperlink" Target="http://www.geocities.jp/akio1130992/japan100/2015nen/150711.html" TargetMode="External"/><Relationship Id="rId677" Type="http://schemas.openxmlformats.org/officeDocument/2006/relationships/hyperlink" Target="https://youtu.be/NgFnXRw-3js" TargetMode="External"/><Relationship Id="rId232" Type="http://schemas.openxmlformats.org/officeDocument/2006/relationships/hyperlink" Target="https://youtu.be/Gv8rLGbTbwk" TargetMode="External"/><Relationship Id="rId27" Type="http://schemas.openxmlformats.org/officeDocument/2006/relationships/hyperlink" Target="http://www.geocities.jp/akioinuzuka/japan100/2012nen/120308.html" TargetMode="External"/><Relationship Id="rId537" Type="http://schemas.openxmlformats.org/officeDocument/2006/relationships/hyperlink" Target="https://youtu.be/39evSXBAk1Q" TargetMode="External"/><Relationship Id="rId80" Type="http://schemas.openxmlformats.org/officeDocument/2006/relationships/hyperlink" Target="http://www.geocities.jp/akio1130992/japan100/2012nen/120509.html" TargetMode="External"/><Relationship Id="rId176" Type="http://schemas.openxmlformats.org/officeDocument/2006/relationships/hyperlink" Target="https://youtu.be/RlmiX-Dh9cc" TargetMode="External"/><Relationship Id="rId383" Type="http://schemas.openxmlformats.org/officeDocument/2006/relationships/hyperlink" Target="http://www.geocities.jp/akio1130992/japan100/2015nen/150729.html" TargetMode="External"/><Relationship Id="rId590" Type="http://schemas.openxmlformats.org/officeDocument/2006/relationships/hyperlink" Target="https://youtu.be/0fS-8SP3Evo" TargetMode="External"/><Relationship Id="rId604" Type="http://schemas.openxmlformats.org/officeDocument/2006/relationships/hyperlink" Target="http://www.geocities.jp/akio1130992/japan100/2017nen/170411.html" TargetMode="External"/><Relationship Id="rId243" Type="http://schemas.openxmlformats.org/officeDocument/2006/relationships/hyperlink" Target="https://youtu.be/sPQf_gSoUWk" TargetMode="External"/><Relationship Id="rId450" Type="http://schemas.openxmlformats.org/officeDocument/2006/relationships/hyperlink" Target="http://www.geocities.jp/akio1130992/japan100/2015nen/151120.html" TargetMode="External"/><Relationship Id="rId688" Type="http://schemas.openxmlformats.org/officeDocument/2006/relationships/hyperlink" Target="http://www.geocities.jp/akio1130992/japan100/2018nen/180414.html" TargetMode="External"/><Relationship Id="rId38" Type="http://schemas.openxmlformats.org/officeDocument/2006/relationships/hyperlink" Target="http://www.geocities.jp/akio1130992/japan100/2012nen/120327.html" TargetMode="External"/><Relationship Id="rId103" Type="http://schemas.openxmlformats.org/officeDocument/2006/relationships/hyperlink" Target="http://www.geocities.jp/akio1130992/japan100/2012nen/120611.html" TargetMode="External"/><Relationship Id="rId310" Type="http://schemas.openxmlformats.org/officeDocument/2006/relationships/hyperlink" Target="https://box.yahoo.co.jp/guest/viewer?sid=box-l-xan6kjxx2sbax2c3purwkmhcgm-1001&amp;uniqid=2d7e22f2-34a5-418b-a326-05af91abf6b2&amp;viewtype=detail" TargetMode="External"/><Relationship Id="rId548" Type="http://schemas.openxmlformats.org/officeDocument/2006/relationships/hyperlink" Target="https://youtu.be/zZZXnSibqCE" TargetMode="External"/><Relationship Id="rId91" Type="http://schemas.openxmlformats.org/officeDocument/2006/relationships/hyperlink" Target="http://www.geocities.jp/akio1130992/japan100/2012nen/120526.html" TargetMode="External"/><Relationship Id="rId187" Type="http://schemas.openxmlformats.org/officeDocument/2006/relationships/hyperlink" Target="https://youtu.be/mVaRy5_m9dQ" TargetMode="External"/><Relationship Id="rId394" Type="http://schemas.openxmlformats.org/officeDocument/2006/relationships/hyperlink" Target="http://www.geocities.jp/akio1130992/japan100/2015nen/150914.html" TargetMode="External"/><Relationship Id="rId408" Type="http://schemas.openxmlformats.org/officeDocument/2006/relationships/hyperlink" Target="http://www.geocities.jp/akio1130992/japan100/2015nen/151002.html" TargetMode="External"/><Relationship Id="rId615" Type="http://schemas.openxmlformats.org/officeDocument/2006/relationships/hyperlink" Target="https://youtu.be/rSOx5qZTg8A" TargetMode="External"/><Relationship Id="rId254" Type="http://schemas.openxmlformats.org/officeDocument/2006/relationships/hyperlink" Target="http://www.geocities.jp/akioinuzuka/japan100/2014nen/140524.html" TargetMode="External"/><Relationship Id="rId699" Type="http://schemas.openxmlformats.org/officeDocument/2006/relationships/hyperlink" Target="https://youtu.be/rpBN2_ys8wY" TargetMode="External"/><Relationship Id="rId49" Type="http://schemas.openxmlformats.org/officeDocument/2006/relationships/hyperlink" Target="http://www.geocities.jp/akio1130992/japan100/2012nen/120410.html" TargetMode="External"/><Relationship Id="rId114" Type="http://schemas.openxmlformats.org/officeDocument/2006/relationships/hyperlink" Target="http://www.geocities.jp/akioinuzuka/japan100/2012nen/120821.html" TargetMode="External"/><Relationship Id="rId461" Type="http://schemas.openxmlformats.org/officeDocument/2006/relationships/hyperlink" Target="http://www.geocities.jp/akio1130992/japan100/2012nen/121027.html" TargetMode="External"/><Relationship Id="rId559" Type="http://schemas.openxmlformats.org/officeDocument/2006/relationships/hyperlink" Target="http://www.geocities.jp/akio1130992/japan100/2016nen/161002.html" TargetMode="External"/><Relationship Id="rId198" Type="http://schemas.openxmlformats.org/officeDocument/2006/relationships/hyperlink" Target="http://www.geocities.jp/akio1130992/japan100/2013nen/131107.html" TargetMode="External"/><Relationship Id="rId321" Type="http://schemas.openxmlformats.org/officeDocument/2006/relationships/hyperlink" Target="http://www.geocities.jp/akio1130992/japan100/2014nen/141114.html" TargetMode="External"/><Relationship Id="rId419" Type="http://schemas.openxmlformats.org/officeDocument/2006/relationships/hyperlink" Target="https://youtu.be/zXmo3ZuBDMo" TargetMode="External"/><Relationship Id="rId626" Type="http://schemas.openxmlformats.org/officeDocument/2006/relationships/hyperlink" Target="http://www.geocities.jp/akio1130992/japan100/2017nen/170526.html" TargetMode="External"/><Relationship Id="rId265" Type="http://schemas.openxmlformats.org/officeDocument/2006/relationships/hyperlink" Target="https://youtu.be/P94IhYKTC8U" TargetMode="External"/><Relationship Id="rId472" Type="http://schemas.openxmlformats.org/officeDocument/2006/relationships/hyperlink" Target="http://www.geocities.jp/akio1130992/japan100/2016nen/160330.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6"/>
  <sheetViews>
    <sheetView tabSelected="1" workbookViewId="0">
      <pane ySplit="4" topLeftCell="A379" activePane="bottomLeft" state="frozen"/>
      <selection activeCell="B1" sqref="B1"/>
      <selection pane="bottomLeft" activeCell="E395" sqref="E395"/>
    </sheetView>
  </sheetViews>
  <sheetFormatPr defaultRowHeight="13.5"/>
  <cols>
    <col min="1" max="1" width="3.875" customWidth="1"/>
    <col min="2" max="2" width="8.625" style="495" customWidth="1"/>
    <col min="3" max="3" width="4.375" style="78" customWidth="1"/>
    <col min="4" max="4" width="5.375" style="78" customWidth="1"/>
    <col min="5" max="5" width="9.375" customWidth="1"/>
    <col min="6" max="6" width="18.75" customWidth="1"/>
    <col min="7" max="7" width="6.125" customWidth="1"/>
    <col min="8" max="8" width="6.875" style="601" bestFit="1" customWidth="1"/>
    <col min="9" max="9" width="5.5" style="3" bestFit="1" customWidth="1"/>
    <col min="10" max="10" width="4.375" style="3" customWidth="1"/>
    <col min="11" max="14" width="4" style="3" customWidth="1"/>
    <col min="15" max="15" width="4.375" style="3" customWidth="1"/>
    <col min="16" max="16" width="9.125" style="69" bestFit="1" customWidth="1"/>
    <col min="17" max="17" width="76.375" customWidth="1"/>
  </cols>
  <sheetData>
    <row r="1" spans="1:17" ht="28.5">
      <c r="A1" s="1" t="s">
        <v>15</v>
      </c>
      <c r="F1" s="40"/>
      <c r="G1" s="41"/>
      <c r="H1" s="657"/>
      <c r="I1" s="42"/>
      <c r="J1" s="42"/>
      <c r="K1" s="42"/>
      <c r="L1" s="42"/>
      <c r="M1" s="42"/>
      <c r="N1" s="42"/>
      <c r="O1" s="43"/>
      <c r="P1" s="68"/>
      <c r="Q1" s="40"/>
    </row>
    <row r="2" spans="1:17" ht="14.25" thickBot="1">
      <c r="B2" s="496"/>
      <c r="C2" s="6"/>
      <c r="D2" s="6"/>
      <c r="E2" s="6"/>
      <c r="F2" s="6"/>
    </row>
    <row r="3" spans="1:17" s="2" customFormat="1">
      <c r="A3" s="5" t="s">
        <v>1</v>
      </c>
      <c r="B3" s="749" t="s">
        <v>0</v>
      </c>
      <c r="C3" s="753" t="s">
        <v>17</v>
      </c>
      <c r="D3" s="755" t="s">
        <v>18</v>
      </c>
      <c r="E3" s="751" t="s">
        <v>3</v>
      </c>
      <c r="F3" s="752"/>
      <c r="G3" s="747" t="s">
        <v>12</v>
      </c>
      <c r="H3" s="748"/>
      <c r="I3" s="757" t="s">
        <v>13</v>
      </c>
      <c r="J3" s="758"/>
      <c r="K3" s="758"/>
      <c r="L3" s="758"/>
      <c r="M3" s="758"/>
      <c r="N3" s="758"/>
      <c r="O3" s="758"/>
      <c r="P3" s="759"/>
      <c r="Q3" s="745" t="s">
        <v>227</v>
      </c>
    </row>
    <row r="4" spans="1:17" s="2" customFormat="1" ht="14.25" thickBot="1">
      <c r="A4" s="4" t="s">
        <v>2</v>
      </c>
      <c r="B4" s="750"/>
      <c r="C4" s="754"/>
      <c r="D4" s="756"/>
      <c r="E4" s="9" t="s">
        <v>4</v>
      </c>
      <c r="F4" s="10" t="s">
        <v>21</v>
      </c>
      <c r="G4" s="7" t="s">
        <v>5</v>
      </c>
      <c r="H4" s="602" t="s">
        <v>55</v>
      </c>
      <c r="I4" s="50" t="s">
        <v>6</v>
      </c>
      <c r="J4" s="51" t="s">
        <v>7</v>
      </c>
      <c r="K4" s="51" t="s">
        <v>8</v>
      </c>
      <c r="L4" s="51" t="s">
        <v>9</v>
      </c>
      <c r="M4" s="16" t="s">
        <v>10</v>
      </c>
      <c r="N4" s="45" t="s">
        <v>74</v>
      </c>
      <c r="O4" s="52" t="s">
        <v>11</v>
      </c>
      <c r="P4" s="117" t="s">
        <v>55</v>
      </c>
      <c r="Q4" s="746"/>
    </row>
    <row r="5" spans="1:17" ht="22.5">
      <c r="A5" s="526">
        <v>1</v>
      </c>
      <c r="B5" s="549">
        <v>120123</v>
      </c>
      <c r="C5" s="121" t="s">
        <v>19</v>
      </c>
      <c r="D5" s="302" t="s">
        <v>20</v>
      </c>
      <c r="E5" s="12" t="s">
        <v>14</v>
      </c>
      <c r="F5" s="14" t="s">
        <v>16</v>
      </c>
      <c r="G5" s="11">
        <v>224</v>
      </c>
      <c r="H5" s="603">
        <v>224</v>
      </c>
      <c r="I5" s="22">
        <v>1.5</v>
      </c>
      <c r="J5" s="17"/>
      <c r="K5" s="17"/>
      <c r="L5" s="17"/>
      <c r="M5" s="17"/>
      <c r="N5" s="46"/>
      <c r="O5" s="30">
        <f t="shared" ref="O5:O27" si="0">SUM(I5:M5)</f>
        <v>1.5</v>
      </c>
      <c r="P5" s="70">
        <f>O5</f>
        <v>1.5</v>
      </c>
      <c r="Q5" s="35" t="s">
        <v>48</v>
      </c>
    </row>
    <row r="6" spans="1:17" ht="22.5">
      <c r="A6" s="525">
        <v>2</v>
      </c>
      <c r="B6" s="545">
        <v>120129</v>
      </c>
      <c r="C6" s="121" t="s">
        <v>19</v>
      </c>
      <c r="D6" s="302" t="s">
        <v>20</v>
      </c>
      <c r="E6" s="25" t="s">
        <v>14</v>
      </c>
      <c r="F6" s="19" t="s">
        <v>22</v>
      </c>
      <c r="G6" s="20">
        <v>0</v>
      </c>
      <c r="H6" s="604">
        <f t="shared" ref="H6:H31" si="1">G6+H5</f>
        <v>224</v>
      </c>
      <c r="I6" s="23">
        <v>2.9</v>
      </c>
      <c r="J6" s="21">
        <v>3.3</v>
      </c>
      <c r="K6" s="21"/>
      <c r="L6" s="21">
        <v>1</v>
      </c>
      <c r="M6" s="21"/>
      <c r="N6" s="47"/>
      <c r="O6" s="31">
        <f t="shared" si="0"/>
        <v>7.1999999999999993</v>
      </c>
      <c r="P6" s="71">
        <f t="shared" ref="P6:P31" si="2">O6+P5</f>
        <v>8.6999999999999993</v>
      </c>
      <c r="Q6" s="36" t="s">
        <v>527</v>
      </c>
    </row>
    <row r="7" spans="1:17">
      <c r="A7" s="526">
        <v>3</v>
      </c>
      <c r="B7" s="545">
        <v>120130</v>
      </c>
      <c r="C7" s="121" t="s">
        <v>19</v>
      </c>
      <c r="D7" s="302" t="s">
        <v>20</v>
      </c>
      <c r="E7" s="25" t="s">
        <v>14</v>
      </c>
      <c r="F7" s="26" t="s">
        <v>23</v>
      </c>
      <c r="G7" s="27">
        <v>119</v>
      </c>
      <c r="H7" s="604">
        <f t="shared" si="1"/>
        <v>343</v>
      </c>
      <c r="I7" s="28">
        <v>1</v>
      </c>
      <c r="J7" s="29">
        <v>2.2000000000000002</v>
      </c>
      <c r="K7" s="29"/>
      <c r="L7" s="29"/>
      <c r="M7" s="29"/>
      <c r="N7" s="47"/>
      <c r="O7" s="31">
        <f t="shared" si="0"/>
        <v>3.2</v>
      </c>
      <c r="P7" s="71">
        <f t="shared" si="2"/>
        <v>11.899999999999999</v>
      </c>
      <c r="Q7" s="37" t="s">
        <v>29</v>
      </c>
    </row>
    <row r="8" spans="1:17" ht="33.75">
      <c r="A8" s="525">
        <v>4</v>
      </c>
      <c r="B8" s="545">
        <v>120203</v>
      </c>
      <c r="C8" s="120" t="s">
        <v>19</v>
      </c>
      <c r="D8" s="32" t="s">
        <v>20</v>
      </c>
      <c r="E8" s="33" t="s">
        <v>24</v>
      </c>
      <c r="F8" s="19" t="s">
        <v>25</v>
      </c>
      <c r="G8" s="20">
        <v>256</v>
      </c>
      <c r="H8" s="604">
        <f t="shared" si="1"/>
        <v>599</v>
      </c>
      <c r="I8" s="23">
        <v>4.2</v>
      </c>
      <c r="J8" s="21">
        <v>4</v>
      </c>
      <c r="K8" s="21"/>
      <c r="L8" s="21"/>
      <c r="M8" s="21"/>
      <c r="N8" s="47"/>
      <c r="O8" s="31">
        <f t="shared" si="0"/>
        <v>8.1999999999999993</v>
      </c>
      <c r="P8" s="71">
        <f t="shared" si="2"/>
        <v>20.099999999999998</v>
      </c>
      <c r="Q8" s="36" t="s">
        <v>528</v>
      </c>
    </row>
    <row r="9" spans="1:17" ht="22.5">
      <c r="A9" s="525">
        <v>5</v>
      </c>
      <c r="B9" s="545">
        <v>120205</v>
      </c>
      <c r="C9" s="120" t="s">
        <v>19</v>
      </c>
      <c r="D9" s="32" t="s">
        <v>20</v>
      </c>
      <c r="E9" s="33" t="s">
        <v>14</v>
      </c>
      <c r="F9" s="19" t="s">
        <v>26</v>
      </c>
      <c r="G9" s="20">
        <v>67</v>
      </c>
      <c r="H9" s="604">
        <f t="shared" si="1"/>
        <v>666</v>
      </c>
      <c r="I9" s="23">
        <v>1.3</v>
      </c>
      <c r="J9" s="21">
        <v>1.1000000000000001</v>
      </c>
      <c r="K9" s="21"/>
      <c r="L9" s="21">
        <v>1.3</v>
      </c>
      <c r="M9" s="21"/>
      <c r="N9" s="48"/>
      <c r="O9" s="34">
        <f t="shared" si="0"/>
        <v>3.7</v>
      </c>
      <c r="P9" s="71">
        <f t="shared" si="2"/>
        <v>23.799999999999997</v>
      </c>
      <c r="Q9" s="36" t="s">
        <v>30</v>
      </c>
    </row>
    <row r="10" spans="1:17" ht="33.75">
      <c r="A10" s="525">
        <v>6</v>
      </c>
      <c r="B10" s="545">
        <v>120210</v>
      </c>
      <c r="C10" s="120" t="s">
        <v>19</v>
      </c>
      <c r="D10" s="32" t="s">
        <v>20</v>
      </c>
      <c r="E10" s="33" t="s">
        <v>27</v>
      </c>
      <c r="F10" s="19" t="s">
        <v>28</v>
      </c>
      <c r="G10" s="20">
        <v>234</v>
      </c>
      <c r="H10" s="604">
        <f t="shared" si="1"/>
        <v>900</v>
      </c>
      <c r="I10" s="23">
        <v>2.5</v>
      </c>
      <c r="J10" s="21">
        <v>1.8</v>
      </c>
      <c r="K10" s="21"/>
      <c r="L10" s="21"/>
      <c r="M10" s="21"/>
      <c r="N10" s="48"/>
      <c r="O10" s="34">
        <f t="shared" si="0"/>
        <v>4.3</v>
      </c>
      <c r="P10" s="71">
        <f t="shared" si="2"/>
        <v>28.099999999999998</v>
      </c>
      <c r="Q10" s="36" t="s">
        <v>31</v>
      </c>
    </row>
    <row r="11" spans="1:17" ht="22.5">
      <c r="A11" s="525">
        <v>7</v>
      </c>
      <c r="B11" s="545">
        <v>120212</v>
      </c>
      <c r="C11" s="120" t="s">
        <v>19</v>
      </c>
      <c r="D11" s="32" t="s">
        <v>20</v>
      </c>
      <c r="E11" s="33" t="s">
        <v>14</v>
      </c>
      <c r="F11" s="19" t="s">
        <v>32</v>
      </c>
      <c r="G11" s="20">
        <v>132</v>
      </c>
      <c r="H11" s="604">
        <f t="shared" si="1"/>
        <v>1032</v>
      </c>
      <c r="I11" s="23">
        <v>2</v>
      </c>
      <c r="J11" s="21">
        <v>0.3</v>
      </c>
      <c r="K11" s="21"/>
      <c r="L11" s="21">
        <v>1.4</v>
      </c>
      <c r="M11" s="21"/>
      <c r="N11" s="48"/>
      <c r="O11" s="34">
        <f t="shared" si="0"/>
        <v>3.6999999999999997</v>
      </c>
      <c r="P11" s="71">
        <f t="shared" si="2"/>
        <v>31.799999999999997</v>
      </c>
      <c r="Q11" s="36" t="s">
        <v>529</v>
      </c>
    </row>
    <row r="12" spans="1:17" ht="33.75">
      <c r="A12" s="525">
        <v>8</v>
      </c>
      <c r="B12" s="545">
        <v>120216</v>
      </c>
      <c r="C12" s="120" t="s">
        <v>19</v>
      </c>
      <c r="D12" s="32" t="s">
        <v>20</v>
      </c>
      <c r="E12" s="33" t="s">
        <v>14</v>
      </c>
      <c r="F12" s="19" t="s">
        <v>33</v>
      </c>
      <c r="G12" s="20">
        <v>191</v>
      </c>
      <c r="H12" s="604">
        <f t="shared" si="1"/>
        <v>1223</v>
      </c>
      <c r="I12" s="23">
        <v>2.2000000000000002</v>
      </c>
      <c r="J12" s="21"/>
      <c r="K12" s="21"/>
      <c r="L12" s="21"/>
      <c r="M12" s="21"/>
      <c r="N12" s="48"/>
      <c r="O12" s="34">
        <f t="shared" si="0"/>
        <v>2.2000000000000002</v>
      </c>
      <c r="P12" s="71">
        <f t="shared" si="2"/>
        <v>34</v>
      </c>
      <c r="Q12" s="36" t="s">
        <v>42</v>
      </c>
    </row>
    <row r="13" spans="1:17" ht="22.5">
      <c r="A13" s="525">
        <v>9</v>
      </c>
      <c r="B13" s="545">
        <v>120220</v>
      </c>
      <c r="C13" s="120" t="s">
        <v>19</v>
      </c>
      <c r="D13" s="32" t="s">
        <v>20</v>
      </c>
      <c r="E13" s="33" t="s">
        <v>24</v>
      </c>
      <c r="F13" s="19" t="s">
        <v>34</v>
      </c>
      <c r="G13" s="20">
        <v>297</v>
      </c>
      <c r="H13" s="604">
        <f t="shared" si="1"/>
        <v>1520</v>
      </c>
      <c r="I13" s="23">
        <v>6.1</v>
      </c>
      <c r="J13" s="21"/>
      <c r="K13" s="21"/>
      <c r="L13" s="21">
        <v>0.8</v>
      </c>
      <c r="M13" s="21"/>
      <c r="N13" s="48"/>
      <c r="O13" s="34">
        <f t="shared" si="0"/>
        <v>6.8999999999999995</v>
      </c>
      <c r="P13" s="71">
        <f t="shared" si="2"/>
        <v>40.9</v>
      </c>
      <c r="Q13" s="36" t="s">
        <v>50</v>
      </c>
    </row>
    <row r="14" spans="1:17">
      <c r="A14" s="525" t="s">
        <v>35</v>
      </c>
      <c r="B14" s="546">
        <v>120225</v>
      </c>
      <c r="C14" s="120" t="s">
        <v>19</v>
      </c>
      <c r="D14" s="32" t="s">
        <v>20</v>
      </c>
      <c r="E14" s="33" t="s">
        <v>36</v>
      </c>
      <c r="F14" s="19" t="s">
        <v>37</v>
      </c>
      <c r="G14" s="20"/>
      <c r="H14" s="604">
        <f t="shared" si="1"/>
        <v>1520</v>
      </c>
      <c r="I14" s="23"/>
      <c r="J14" s="21"/>
      <c r="K14" s="21"/>
      <c r="L14" s="21"/>
      <c r="M14" s="21"/>
      <c r="N14" s="48"/>
      <c r="O14" s="34">
        <f t="shared" si="0"/>
        <v>0</v>
      </c>
      <c r="P14" s="71">
        <f t="shared" si="2"/>
        <v>40.9</v>
      </c>
      <c r="Q14" s="36" t="s">
        <v>38</v>
      </c>
    </row>
    <row r="15" spans="1:17" ht="33.75">
      <c r="A15" s="525">
        <v>10</v>
      </c>
      <c r="B15" s="545">
        <v>120301</v>
      </c>
      <c r="C15" s="120" t="s">
        <v>19</v>
      </c>
      <c r="D15" s="32" t="s">
        <v>641</v>
      </c>
      <c r="E15" s="33" t="s">
        <v>39</v>
      </c>
      <c r="F15" s="19" t="s">
        <v>40</v>
      </c>
      <c r="G15" s="20">
        <v>240</v>
      </c>
      <c r="H15" s="604">
        <f t="shared" si="1"/>
        <v>1760</v>
      </c>
      <c r="I15" s="23">
        <v>4</v>
      </c>
      <c r="J15" s="21"/>
      <c r="K15" s="21"/>
      <c r="L15" s="21">
        <v>1.2</v>
      </c>
      <c r="M15" s="21"/>
      <c r="N15" s="48"/>
      <c r="O15" s="34">
        <f t="shared" si="0"/>
        <v>5.2</v>
      </c>
      <c r="P15" s="71">
        <f t="shared" si="2"/>
        <v>46.1</v>
      </c>
      <c r="Q15" s="36" t="s">
        <v>52</v>
      </c>
    </row>
    <row r="16" spans="1:17">
      <c r="A16" s="525">
        <v>11</v>
      </c>
      <c r="B16" s="545">
        <v>120307</v>
      </c>
      <c r="C16" s="120" t="s">
        <v>19</v>
      </c>
      <c r="D16" s="32" t="s">
        <v>20</v>
      </c>
      <c r="E16" s="33" t="s">
        <v>14</v>
      </c>
      <c r="F16" s="19" t="s">
        <v>41</v>
      </c>
      <c r="G16" s="20">
        <v>170</v>
      </c>
      <c r="H16" s="604">
        <f t="shared" si="1"/>
        <v>1930</v>
      </c>
      <c r="I16" s="23">
        <v>1</v>
      </c>
      <c r="J16" s="21">
        <v>0.5</v>
      </c>
      <c r="K16" s="21"/>
      <c r="L16" s="21"/>
      <c r="M16" s="21"/>
      <c r="N16" s="48"/>
      <c r="O16" s="34">
        <f t="shared" si="0"/>
        <v>1.5</v>
      </c>
      <c r="P16" s="71">
        <f t="shared" si="2"/>
        <v>47.6</v>
      </c>
      <c r="Q16" s="44" t="s">
        <v>43</v>
      </c>
    </row>
    <row r="17" spans="1:17" ht="23.25" thickBot="1">
      <c r="A17" s="527">
        <v>12</v>
      </c>
      <c r="B17" s="545">
        <v>120308</v>
      </c>
      <c r="C17" s="535" t="s">
        <v>19</v>
      </c>
      <c r="D17" s="303" t="s">
        <v>20</v>
      </c>
      <c r="E17" s="81" t="s">
        <v>14</v>
      </c>
      <c r="F17" s="82" t="s">
        <v>44</v>
      </c>
      <c r="G17" s="83">
        <v>247</v>
      </c>
      <c r="H17" s="605">
        <f t="shared" si="1"/>
        <v>2177</v>
      </c>
      <c r="I17" s="84">
        <v>2.7</v>
      </c>
      <c r="J17" s="85"/>
      <c r="K17" s="85"/>
      <c r="L17" s="85"/>
      <c r="M17" s="85"/>
      <c r="N17" s="86"/>
      <c r="O17" s="87">
        <f t="shared" si="0"/>
        <v>2.7</v>
      </c>
      <c r="P17" s="88">
        <f t="shared" si="2"/>
        <v>50.300000000000004</v>
      </c>
      <c r="Q17" s="98" t="s">
        <v>45</v>
      </c>
    </row>
    <row r="18" spans="1:17" ht="33.75">
      <c r="A18" s="528">
        <v>13</v>
      </c>
      <c r="B18" s="545">
        <v>120314</v>
      </c>
      <c r="C18" s="143" t="s">
        <v>19</v>
      </c>
      <c r="D18" s="301" t="s">
        <v>641</v>
      </c>
      <c r="E18" s="12" t="s">
        <v>27</v>
      </c>
      <c r="F18" s="14" t="s">
        <v>54</v>
      </c>
      <c r="G18" s="11">
        <v>251</v>
      </c>
      <c r="H18" s="603">
        <f t="shared" si="1"/>
        <v>2428</v>
      </c>
      <c r="I18" s="22">
        <v>3.1</v>
      </c>
      <c r="J18" s="17">
        <v>2</v>
      </c>
      <c r="K18" s="17">
        <v>1</v>
      </c>
      <c r="L18" s="17">
        <v>0.8</v>
      </c>
      <c r="M18" s="17"/>
      <c r="N18" s="46"/>
      <c r="O18" s="30">
        <f t="shared" si="0"/>
        <v>6.8999999999999995</v>
      </c>
      <c r="P18" s="70">
        <f t="shared" si="2"/>
        <v>57.2</v>
      </c>
      <c r="Q18" s="89" t="s">
        <v>53</v>
      </c>
    </row>
    <row r="19" spans="1:17">
      <c r="A19" s="529">
        <v>14</v>
      </c>
      <c r="B19" s="545">
        <v>120315</v>
      </c>
      <c r="C19" s="120" t="s">
        <v>19</v>
      </c>
      <c r="D19" s="32" t="s">
        <v>641</v>
      </c>
      <c r="E19" s="33" t="s">
        <v>27</v>
      </c>
      <c r="F19" s="19" t="s">
        <v>46</v>
      </c>
      <c r="G19" s="20">
        <v>44</v>
      </c>
      <c r="H19" s="604">
        <f t="shared" si="1"/>
        <v>2472</v>
      </c>
      <c r="I19" s="23">
        <v>4.8</v>
      </c>
      <c r="J19" s="21">
        <v>4.2</v>
      </c>
      <c r="K19" s="21">
        <v>1</v>
      </c>
      <c r="L19" s="21"/>
      <c r="M19" s="21"/>
      <c r="N19" s="48"/>
      <c r="O19" s="34">
        <f t="shared" si="0"/>
        <v>10</v>
      </c>
      <c r="P19" s="71">
        <f t="shared" si="2"/>
        <v>67.2</v>
      </c>
      <c r="Q19" s="38" t="s">
        <v>49</v>
      </c>
    </row>
    <row r="20" spans="1:17" ht="23.25" thickBot="1">
      <c r="A20" s="530">
        <v>15</v>
      </c>
      <c r="B20" s="545">
        <v>120316</v>
      </c>
      <c r="C20" s="536" t="s">
        <v>19</v>
      </c>
      <c r="D20" s="304" t="s">
        <v>20</v>
      </c>
      <c r="E20" s="91" t="s">
        <v>27</v>
      </c>
      <c r="F20" s="92" t="s">
        <v>47</v>
      </c>
      <c r="G20" s="93">
        <v>279</v>
      </c>
      <c r="H20" s="606">
        <f t="shared" si="1"/>
        <v>2751</v>
      </c>
      <c r="I20" s="94">
        <v>8.5</v>
      </c>
      <c r="J20" s="95">
        <v>3.6</v>
      </c>
      <c r="K20" s="95"/>
      <c r="L20" s="95">
        <v>0.4</v>
      </c>
      <c r="M20" s="95"/>
      <c r="N20" s="96"/>
      <c r="O20" s="99">
        <f t="shared" si="0"/>
        <v>12.5</v>
      </c>
      <c r="P20" s="100">
        <f t="shared" si="2"/>
        <v>79.7</v>
      </c>
      <c r="Q20" s="101" t="s">
        <v>51</v>
      </c>
    </row>
    <row r="21" spans="1:17" ht="22.5">
      <c r="A21" s="550">
        <v>16</v>
      </c>
      <c r="B21" s="545">
        <v>120326</v>
      </c>
      <c r="C21" s="143" t="s">
        <v>19</v>
      </c>
      <c r="D21" s="301" t="s">
        <v>20</v>
      </c>
      <c r="E21" s="12" t="s">
        <v>39</v>
      </c>
      <c r="F21" s="14" t="s">
        <v>56</v>
      </c>
      <c r="G21" s="11">
        <v>163</v>
      </c>
      <c r="H21" s="603">
        <f t="shared" si="1"/>
        <v>2914</v>
      </c>
      <c r="I21" s="22">
        <v>2.2000000000000002</v>
      </c>
      <c r="J21" s="17">
        <v>3.6</v>
      </c>
      <c r="K21" s="17">
        <v>1.4</v>
      </c>
      <c r="L21" s="17"/>
      <c r="M21" s="17"/>
      <c r="N21" s="46"/>
      <c r="O21" s="30">
        <f t="shared" si="0"/>
        <v>7.2000000000000011</v>
      </c>
      <c r="P21" s="70">
        <f t="shared" si="2"/>
        <v>86.9</v>
      </c>
      <c r="Q21" s="89" t="s">
        <v>59</v>
      </c>
    </row>
    <row r="22" spans="1:17">
      <c r="A22" s="551">
        <v>17</v>
      </c>
      <c r="B22" s="545">
        <v>120327</v>
      </c>
      <c r="C22" s="120" t="s">
        <v>19</v>
      </c>
      <c r="D22" s="32" t="s">
        <v>20</v>
      </c>
      <c r="E22" s="33" t="s">
        <v>39</v>
      </c>
      <c r="F22" s="19" t="s">
        <v>57</v>
      </c>
      <c r="G22" s="20">
        <v>230</v>
      </c>
      <c r="H22" s="604">
        <f t="shared" si="1"/>
        <v>3144</v>
      </c>
      <c r="I22" s="23">
        <v>3.2</v>
      </c>
      <c r="J22" s="21">
        <v>2.8</v>
      </c>
      <c r="K22" s="21"/>
      <c r="L22" s="21">
        <v>2</v>
      </c>
      <c r="M22" s="21"/>
      <c r="N22" s="48"/>
      <c r="O22" s="34">
        <f t="shared" si="0"/>
        <v>8</v>
      </c>
      <c r="P22" s="71">
        <f t="shared" si="2"/>
        <v>94.9</v>
      </c>
      <c r="Q22" s="36" t="s">
        <v>58</v>
      </c>
    </row>
    <row r="23" spans="1:17" ht="23.25" thickBot="1">
      <c r="A23" s="530">
        <v>18</v>
      </c>
      <c r="B23" s="545">
        <v>120329</v>
      </c>
      <c r="C23" s="536" t="s">
        <v>19</v>
      </c>
      <c r="D23" s="304" t="s">
        <v>20</v>
      </c>
      <c r="E23" s="91" t="s">
        <v>24</v>
      </c>
      <c r="F23" s="92" t="s">
        <v>60</v>
      </c>
      <c r="G23" s="93">
        <v>482</v>
      </c>
      <c r="H23" s="606">
        <f t="shared" si="1"/>
        <v>3626</v>
      </c>
      <c r="I23" s="94">
        <v>5.7</v>
      </c>
      <c r="J23" s="95">
        <v>0.2</v>
      </c>
      <c r="K23" s="95"/>
      <c r="L23" s="95"/>
      <c r="M23" s="95"/>
      <c r="N23" s="96"/>
      <c r="O23" s="99">
        <f t="shared" si="0"/>
        <v>5.9</v>
      </c>
      <c r="P23" s="100">
        <f t="shared" si="2"/>
        <v>100.80000000000001</v>
      </c>
      <c r="Q23" s="97" t="s">
        <v>61</v>
      </c>
    </row>
    <row r="24" spans="1:17">
      <c r="A24" s="550">
        <v>19</v>
      </c>
      <c r="B24" s="545">
        <v>120405</v>
      </c>
      <c r="C24" s="143" t="s">
        <v>19</v>
      </c>
      <c r="D24" s="301" t="s">
        <v>20</v>
      </c>
      <c r="E24" s="376" t="s">
        <v>309</v>
      </c>
      <c r="F24" s="14" t="s">
        <v>62</v>
      </c>
      <c r="G24" s="11">
        <v>929</v>
      </c>
      <c r="H24" s="603">
        <f t="shared" si="1"/>
        <v>4555</v>
      </c>
      <c r="I24" s="22">
        <v>5.8</v>
      </c>
      <c r="J24" s="17">
        <v>1.7</v>
      </c>
      <c r="K24" s="17"/>
      <c r="L24" s="17"/>
      <c r="M24" s="17"/>
      <c r="N24" s="46"/>
      <c r="O24" s="30">
        <f t="shared" si="0"/>
        <v>7.5</v>
      </c>
      <c r="P24" s="70">
        <f t="shared" si="2"/>
        <v>108.30000000000001</v>
      </c>
      <c r="Q24" s="89" t="s">
        <v>63</v>
      </c>
    </row>
    <row r="25" spans="1:17" ht="22.5">
      <c r="A25" s="551">
        <v>20</v>
      </c>
      <c r="B25" s="545">
        <v>120406</v>
      </c>
      <c r="C25" s="120" t="s">
        <v>19</v>
      </c>
      <c r="D25" s="32" t="s">
        <v>68</v>
      </c>
      <c r="E25" s="33" t="s">
        <v>64</v>
      </c>
      <c r="F25" s="19" t="s">
        <v>82</v>
      </c>
      <c r="G25" s="20">
        <v>283</v>
      </c>
      <c r="H25" s="604">
        <f t="shared" si="1"/>
        <v>4838</v>
      </c>
      <c r="I25" s="23">
        <v>16.3</v>
      </c>
      <c r="J25" s="21">
        <v>4.0999999999999996</v>
      </c>
      <c r="K25" s="21">
        <v>0.6</v>
      </c>
      <c r="L25" s="21">
        <v>3</v>
      </c>
      <c r="M25" s="21"/>
      <c r="N25" s="48"/>
      <c r="O25" s="34">
        <f t="shared" si="0"/>
        <v>24</v>
      </c>
      <c r="P25" s="71">
        <f t="shared" si="2"/>
        <v>132.30000000000001</v>
      </c>
      <c r="Q25" s="36" t="s">
        <v>65</v>
      </c>
    </row>
    <row r="26" spans="1:17" ht="33.75">
      <c r="A26" s="551">
        <v>21</v>
      </c>
      <c r="B26" s="545">
        <v>120407</v>
      </c>
      <c r="C26" s="242" t="s">
        <v>19</v>
      </c>
      <c r="D26" s="118" t="s">
        <v>95</v>
      </c>
      <c r="E26" s="33" t="s">
        <v>64</v>
      </c>
      <c r="F26" s="19" t="s">
        <v>66</v>
      </c>
      <c r="G26" s="20">
        <v>83</v>
      </c>
      <c r="H26" s="604">
        <f t="shared" si="1"/>
        <v>4921</v>
      </c>
      <c r="I26" s="23">
        <v>24.7</v>
      </c>
      <c r="J26" s="21">
        <v>2.2999999999999998</v>
      </c>
      <c r="K26" s="21"/>
      <c r="L26" s="21"/>
      <c r="M26" s="21"/>
      <c r="N26" s="48"/>
      <c r="O26" s="34">
        <f t="shared" si="0"/>
        <v>27</v>
      </c>
      <c r="P26" s="71">
        <f t="shared" si="2"/>
        <v>159.30000000000001</v>
      </c>
      <c r="Q26" s="36" t="s">
        <v>67</v>
      </c>
    </row>
    <row r="27" spans="1:17">
      <c r="A27" s="551">
        <v>22</v>
      </c>
      <c r="B27" s="545">
        <v>120408</v>
      </c>
      <c r="C27" s="120" t="s">
        <v>19</v>
      </c>
      <c r="D27" s="118" t="s">
        <v>95</v>
      </c>
      <c r="E27" s="33" t="s">
        <v>64</v>
      </c>
      <c r="F27" s="19" t="s">
        <v>69</v>
      </c>
      <c r="G27" s="20">
        <v>115</v>
      </c>
      <c r="H27" s="604">
        <f t="shared" si="1"/>
        <v>5036</v>
      </c>
      <c r="I27" s="23"/>
      <c r="J27" s="21">
        <v>3.4</v>
      </c>
      <c r="K27" s="21"/>
      <c r="L27" s="21">
        <v>0.4</v>
      </c>
      <c r="M27" s="21"/>
      <c r="N27" s="48"/>
      <c r="O27" s="34">
        <f t="shared" si="0"/>
        <v>3.8</v>
      </c>
      <c r="P27" s="71">
        <f t="shared" si="2"/>
        <v>163.10000000000002</v>
      </c>
      <c r="Q27" s="36" t="s">
        <v>70</v>
      </c>
    </row>
    <row r="28" spans="1:17">
      <c r="A28" s="551">
        <v>23</v>
      </c>
      <c r="B28" s="545">
        <v>120409</v>
      </c>
      <c r="C28" s="120" t="s">
        <v>19</v>
      </c>
      <c r="D28" s="256" t="s">
        <v>95</v>
      </c>
      <c r="E28" s="33" t="s">
        <v>64</v>
      </c>
      <c r="F28" s="19" t="s">
        <v>71</v>
      </c>
      <c r="G28" s="20">
        <v>40</v>
      </c>
      <c r="H28" s="604">
        <f t="shared" si="1"/>
        <v>5076</v>
      </c>
      <c r="I28" s="23">
        <v>6.8</v>
      </c>
      <c r="J28" s="21">
        <v>2.8</v>
      </c>
      <c r="K28" s="21">
        <v>0.7</v>
      </c>
      <c r="L28" s="21">
        <v>0.6</v>
      </c>
      <c r="M28" s="21">
        <v>26.8</v>
      </c>
      <c r="N28" s="48">
        <v>2.4</v>
      </c>
      <c r="O28" s="34">
        <f t="shared" ref="O28:O46" si="3">SUM(I28:N28)</f>
        <v>40.1</v>
      </c>
      <c r="P28" s="71">
        <f t="shared" si="2"/>
        <v>203.20000000000002</v>
      </c>
      <c r="Q28" s="36" t="s">
        <v>72</v>
      </c>
    </row>
    <row r="29" spans="1:17" ht="22.5">
      <c r="A29" s="551">
        <v>24</v>
      </c>
      <c r="B29" s="545">
        <v>120410</v>
      </c>
      <c r="C29" s="120" t="s">
        <v>19</v>
      </c>
      <c r="D29" s="256" t="s">
        <v>20</v>
      </c>
      <c r="E29" s="33" t="s">
        <v>64</v>
      </c>
      <c r="F29" s="19" t="s">
        <v>73</v>
      </c>
      <c r="G29" s="20">
        <v>81</v>
      </c>
      <c r="H29" s="604">
        <f t="shared" si="1"/>
        <v>5157</v>
      </c>
      <c r="I29" s="23">
        <v>0.7</v>
      </c>
      <c r="J29" s="21">
        <v>2.9</v>
      </c>
      <c r="K29" s="21">
        <v>1.8</v>
      </c>
      <c r="L29" s="21">
        <v>1.6</v>
      </c>
      <c r="M29" s="21"/>
      <c r="N29" s="48"/>
      <c r="O29" s="34">
        <f t="shared" si="3"/>
        <v>7</v>
      </c>
      <c r="P29" s="71">
        <f t="shared" si="2"/>
        <v>210.20000000000002</v>
      </c>
      <c r="Q29" s="36" t="s">
        <v>75</v>
      </c>
    </row>
    <row r="30" spans="1:17">
      <c r="A30" s="551">
        <v>25</v>
      </c>
      <c r="B30" s="545">
        <v>120411</v>
      </c>
      <c r="C30" s="120" t="s">
        <v>19</v>
      </c>
      <c r="D30" s="118" t="s">
        <v>20</v>
      </c>
      <c r="E30" s="33" t="s">
        <v>64</v>
      </c>
      <c r="F30" s="19" t="s">
        <v>76</v>
      </c>
      <c r="G30" s="20">
        <v>85</v>
      </c>
      <c r="H30" s="604">
        <f t="shared" si="1"/>
        <v>5242</v>
      </c>
      <c r="I30" s="23"/>
      <c r="J30" s="21">
        <v>4</v>
      </c>
      <c r="K30" s="21">
        <v>1.3</v>
      </c>
      <c r="L30" s="21"/>
      <c r="M30" s="21"/>
      <c r="N30" s="48"/>
      <c r="O30" s="34">
        <f t="shared" si="3"/>
        <v>5.3</v>
      </c>
      <c r="P30" s="71">
        <f t="shared" si="2"/>
        <v>215.50000000000003</v>
      </c>
      <c r="Q30" s="36" t="s">
        <v>77</v>
      </c>
    </row>
    <row r="31" spans="1:17" ht="22.5">
      <c r="A31" s="551">
        <v>26</v>
      </c>
      <c r="B31" s="545">
        <v>120412</v>
      </c>
      <c r="C31" s="120" t="s">
        <v>19</v>
      </c>
      <c r="D31" s="118" t="s">
        <v>20</v>
      </c>
      <c r="E31" s="33" t="s">
        <v>64</v>
      </c>
      <c r="F31" s="19" t="s">
        <v>78</v>
      </c>
      <c r="G31" s="20">
        <v>204</v>
      </c>
      <c r="H31" s="604">
        <f t="shared" si="1"/>
        <v>5446</v>
      </c>
      <c r="I31" s="23"/>
      <c r="J31" s="21">
        <v>4.8</v>
      </c>
      <c r="K31" s="21">
        <v>1.7</v>
      </c>
      <c r="L31" s="21"/>
      <c r="M31" s="21"/>
      <c r="N31" s="48"/>
      <c r="O31" s="34">
        <f t="shared" si="3"/>
        <v>6.5</v>
      </c>
      <c r="P31" s="71">
        <f t="shared" si="2"/>
        <v>222.00000000000003</v>
      </c>
      <c r="Q31" s="36" t="s">
        <v>79</v>
      </c>
    </row>
    <row r="32" spans="1:17" ht="45">
      <c r="A32" s="551">
        <v>27</v>
      </c>
      <c r="B32" s="545">
        <v>120413</v>
      </c>
      <c r="C32" s="120" t="s">
        <v>19</v>
      </c>
      <c r="D32" s="118" t="s">
        <v>20</v>
      </c>
      <c r="E32" s="33" t="s">
        <v>64</v>
      </c>
      <c r="F32" s="19" t="s">
        <v>80</v>
      </c>
      <c r="G32" s="20">
        <v>221</v>
      </c>
      <c r="H32" s="604">
        <f t="shared" ref="H32:H65" si="4">G32+H31</f>
        <v>5667</v>
      </c>
      <c r="I32" s="23">
        <v>4.9000000000000004</v>
      </c>
      <c r="J32" s="21">
        <v>3.3</v>
      </c>
      <c r="K32" s="21">
        <v>0.6</v>
      </c>
      <c r="L32" s="21">
        <v>0.4</v>
      </c>
      <c r="M32" s="21"/>
      <c r="N32" s="48"/>
      <c r="O32" s="34">
        <f t="shared" si="3"/>
        <v>9.1999999999999993</v>
      </c>
      <c r="P32" s="71">
        <f t="shared" ref="P32:P65" si="5">O32+P31</f>
        <v>231.20000000000002</v>
      </c>
      <c r="Q32" s="36" t="s">
        <v>549</v>
      </c>
    </row>
    <row r="33" spans="1:17">
      <c r="A33" s="744">
        <v>28</v>
      </c>
      <c r="B33" s="737">
        <v>120414</v>
      </c>
      <c r="C33" s="742" t="s">
        <v>19</v>
      </c>
      <c r="D33" s="740" t="s">
        <v>20</v>
      </c>
      <c r="E33" s="33" t="s">
        <v>64</v>
      </c>
      <c r="F33" s="59" t="s">
        <v>83</v>
      </c>
      <c r="G33" s="67">
        <v>253</v>
      </c>
      <c r="H33" s="607">
        <f t="shared" si="4"/>
        <v>5920</v>
      </c>
      <c r="I33" s="63">
        <v>0.6</v>
      </c>
      <c r="J33" s="64">
        <v>6.1</v>
      </c>
      <c r="K33" s="64">
        <v>0.7</v>
      </c>
      <c r="L33" s="65"/>
      <c r="M33" s="65"/>
      <c r="N33" s="66">
        <v>0.6</v>
      </c>
      <c r="O33" s="61">
        <f t="shared" si="3"/>
        <v>7.9999999999999991</v>
      </c>
      <c r="P33" s="72">
        <f t="shared" si="5"/>
        <v>239.20000000000002</v>
      </c>
      <c r="Q33" s="53" t="s">
        <v>86</v>
      </c>
    </row>
    <row r="34" spans="1:17" ht="33.75">
      <c r="A34" s="736"/>
      <c r="B34" s="737"/>
      <c r="C34" s="743"/>
      <c r="D34" s="741"/>
      <c r="E34" s="25" t="s">
        <v>81</v>
      </c>
      <c r="F34" s="26" t="s">
        <v>84</v>
      </c>
      <c r="G34" s="54"/>
      <c r="H34" s="608">
        <f t="shared" si="4"/>
        <v>5920</v>
      </c>
      <c r="I34" s="55"/>
      <c r="J34" s="56"/>
      <c r="K34" s="56"/>
      <c r="L34" s="60"/>
      <c r="M34" s="60"/>
      <c r="N34" s="57"/>
      <c r="O34" s="62">
        <f t="shared" si="3"/>
        <v>0</v>
      </c>
      <c r="P34" s="73">
        <f t="shared" si="5"/>
        <v>239.20000000000002</v>
      </c>
      <c r="Q34" s="58" t="s">
        <v>85</v>
      </c>
    </row>
    <row r="35" spans="1:17" ht="33.75">
      <c r="A35" s="551">
        <v>29</v>
      </c>
      <c r="B35" s="545">
        <v>120415</v>
      </c>
      <c r="C35" s="120" t="s">
        <v>19</v>
      </c>
      <c r="D35" s="118" t="s">
        <v>20</v>
      </c>
      <c r="E35" s="33" t="s">
        <v>64</v>
      </c>
      <c r="F35" s="19" t="s">
        <v>87</v>
      </c>
      <c r="G35" s="20">
        <v>327</v>
      </c>
      <c r="H35" s="607">
        <f t="shared" si="4"/>
        <v>6247</v>
      </c>
      <c r="I35" s="23">
        <v>6</v>
      </c>
      <c r="J35" s="21">
        <v>4.7</v>
      </c>
      <c r="K35" s="21">
        <v>0.6</v>
      </c>
      <c r="L35" s="21">
        <v>1</v>
      </c>
      <c r="M35" s="21"/>
      <c r="N35" s="48"/>
      <c r="O35" s="61">
        <f t="shared" si="3"/>
        <v>12.299999999999999</v>
      </c>
      <c r="P35" s="72">
        <f t="shared" si="5"/>
        <v>251.50000000000003</v>
      </c>
      <c r="Q35" s="36" t="s">
        <v>88</v>
      </c>
    </row>
    <row r="36" spans="1:17" ht="33.75">
      <c r="A36" s="551">
        <v>30</v>
      </c>
      <c r="B36" s="545">
        <v>120416</v>
      </c>
      <c r="C36" s="120" t="s">
        <v>19</v>
      </c>
      <c r="D36" s="383" t="s">
        <v>20</v>
      </c>
      <c r="E36" s="33" t="s">
        <v>81</v>
      </c>
      <c r="F36" s="19" t="s">
        <v>89</v>
      </c>
      <c r="G36" s="20">
        <v>172</v>
      </c>
      <c r="H36" s="607">
        <f t="shared" si="4"/>
        <v>6419</v>
      </c>
      <c r="I36" s="23">
        <v>0</v>
      </c>
      <c r="J36" s="21">
        <v>3.9</v>
      </c>
      <c r="K36" s="21">
        <v>1.8</v>
      </c>
      <c r="L36" s="21">
        <v>2.2999999999999998</v>
      </c>
      <c r="M36" s="21"/>
      <c r="N36" s="48"/>
      <c r="O36" s="61">
        <f t="shared" si="3"/>
        <v>8</v>
      </c>
      <c r="P36" s="72">
        <f t="shared" si="5"/>
        <v>259.5</v>
      </c>
      <c r="Q36" s="36" t="s">
        <v>96</v>
      </c>
    </row>
    <row r="37" spans="1:17" ht="45">
      <c r="A37" s="551">
        <v>31</v>
      </c>
      <c r="B37" s="545">
        <v>120417</v>
      </c>
      <c r="C37" s="120" t="s">
        <v>19</v>
      </c>
      <c r="D37" s="383" t="s">
        <v>20</v>
      </c>
      <c r="E37" s="33" t="s">
        <v>81</v>
      </c>
      <c r="F37" s="19" t="s">
        <v>90</v>
      </c>
      <c r="G37" s="20">
        <v>246</v>
      </c>
      <c r="H37" s="607">
        <f t="shared" si="4"/>
        <v>6665</v>
      </c>
      <c r="I37" s="23">
        <v>0.5</v>
      </c>
      <c r="J37" s="21">
        <v>4.0999999999999996</v>
      </c>
      <c r="K37" s="21">
        <v>1</v>
      </c>
      <c r="L37" s="21">
        <v>0.6</v>
      </c>
      <c r="M37" s="21"/>
      <c r="N37" s="48"/>
      <c r="O37" s="61">
        <f t="shared" si="3"/>
        <v>6.1999999999999993</v>
      </c>
      <c r="P37" s="72">
        <f t="shared" si="5"/>
        <v>265.7</v>
      </c>
      <c r="Q37" s="36" t="s">
        <v>99</v>
      </c>
    </row>
    <row r="38" spans="1:17" ht="22.5">
      <c r="A38" s="551">
        <v>32</v>
      </c>
      <c r="B38" s="545">
        <v>120418</v>
      </c>
      <c r="C38" s="120" t="s">
        <v>19</v>
      </c>
      <c r="D38" s="383" t="s">
        <v>20</v>
      </c>
      <c r="E38" s="33" t="s">
        <v>81</v>
      </c>
      <c r="F38" s="19" t="s">
        <v>91</v>
      </c>
      <c r="G38" s="20">
        <v>287</v>
      </c>
      <c r="H38" s="607">
        <f t="shared" si="4"/>
        <v>6952</v>
      </c>
      <c r="I38" s="23">
        <v>5.4</v>
      </c>
      <c r="J38" s="21">
        <v>5.2</v>
      </c>
      <c r="K38" s="21">
        <v>0.7</v>
      </c>
      <c r="L38" s="21"/>
      <c r="M38" s="21"/>
      <c r="N38" s="48">
        <v>2.7</v>
      </c>
      <c r="O38" s="61">
        <f t="shared" si="3"/>
        <v>14</v>
      </c>
      <c r="P38" s="72">
        <f t="shared" si="5"/>
        <v>279.7</v>
      </c>
      <c r="Q38" s="36" t="s">
        <v>98</v>
      </c>
    </row>
    <row r="39" spans="1:17">
      <c r="A39" s="551">
        <v>33</v>
      </c>
      <c r="B39" s="545">
        <v>120419</v>
      </c>
      <c r="C39" s="79" t="s">
        <v>97</v>
      </c>
      <c r="D39" s="39" t="s">
        <v>97</v>
      </c>
      <c r="E39" s="380" t="s">
        <v>309</v>
      </c>
      <c r="F39" s="19" t="s">
        <v>92</v>
      </c>
      <c r="G39" s="20">
        <v>765</v>
      </c>
      <c r="H39" s="607">
        <f t="shared" si="4"/>
        <v>7717</v>
      </c>
      <c r="I39" s="23">
        <v>12.8</v>
      </c>
      <c r="J39" s="21">
        <v>3.4</v>
      </c>
      <c r="K39" s="21"/>
      <c r="L39" s="21"/>
      <c r="M39" s="21"/>
      <c r="N39" s="48"/>
      <c r="O39" s="61">
        <f t="shared" si="3"/>
        <v>16.2</v>
      </c>
      <c r="P39" s="72">
        <f t="shared" si="5"/>
        <v>295.89999999999998</v>
      </c>
      <c r="Q39" s="36" t="s">
        <v>63</v>
      </c>
    </row>
    <row r="40" spans="1:17" ht="14.25" thickBot="1">
      <c r="A40" s="530">
        <v>34</v>
      </c>
      <c r="B40" s="545">
        <v>120420</v>
      </c>
      <c r="C40" s="142" t="s">
        <v>97</v>
      </c>
      <c r="D40" s="90" t="s">
        <v>97</v>
      </c>
      <c r="E40" s="377" t="s">
        <v>309</v>
      </c>
      <c r="F40" s="92" t="s">
        <v>92</v>
      </c>
      <c r="G40" s="93">
        <v>177</v>
      </c>
      <c r="H40" s="609">
        <f t="shared" si="4"/>
        <v>7894</v>
      </c>
      <c r="I40" s="94">
        <v>7.8</v>
      </c>
      <c r="J40" s="95"/>
      <c r="K40" s="95"/>
      <c r="L40" s="95"/>
      <c r="M40" s="95"/>
      <c r="N40" s="96"/>
      <c r="O40" s="140">
        <f t="shared" si="3"/>
        <v>7.8</v>
      </c>
      <c r="P40" s="141">
        <f t="shared" si="5"/>
        <v>303.7</v>
      </c>
      <c r="Q40" s="97" t="s">
        <v>63</v>
      </c>
    </row>
    <row r="41" spans="1:17">
      <c r="A41" s="550">
        <v>35</v>
      </c>
      <c r="B41" s="545">
        <v>120506</v>
      </c>
      <c r="C41" s="143" t="s">
        <v>19</v>
      </c>
      <c r="D41" s="144" t="s">
        <v>20</v>
      </c>
      <c r="E41" s="376" t="s">
        <v>309</v>
      </c>
      <c r="F41" s="14" t="s">
        <v>100</v>
      </c>
      <c r="G41" s="11">
        <v>202</v>
      </c>
      <c r="H41" s="610">
        <f t="shared" si="4"/>
        <v>8096</v>
      </c>
      <c r="I41" s="22"/>
      <c r="J41" s="17">
        <v>3.5</v>
      </c>
      <c r="K41" s="17"/>
      <c r="L41" s="17"/>
      <c r="M41" s="17"/>
      <c r="N41" s="46">
        <v>1.1000000000000001</v>
      </c>
      <c r="O41" s="145">
        <f t="shared" si="3"/>
        <v>4.5999999999999996</v>
      </c>
      <c r="P41" s="146">
        <f t="shared" si="5"/>
        <v>308.3</v>
      </c>
      <c r="Q41" s="89" t="s">
        <v>63</v>
      </c>
    </row>
    <row r="42" spans="1:17" ht="45">
      <c r="A42" s="551">
        <v>36</v>
      </c>
      <c r="B42" s="545">
        <v>120507</v>
      </c>
      <c r="C42" s="121" t="s">
        <v>19</v>
      </c>
      <c r="D42" s="118" t="s">
        <v>20</v>
      </c>
      <c r="E42" s="33" t="s">
        <v>24</v>
      </c>
      <c r="F42" s="19" t="s">
        <v>101</v>
      </c>
      <c r="G42" s="20">
        <v>163</v>
      </c>
      <c r="H42" s="607">
        <f t="shared" si="4"/>
        <v>8259</v>
      </c>
      <c r="I42" s="23">
        <v>2.7</v>
      </c>
      <c r="J42" s="21">
        <v>6.3</v>
      </c>
      <c r="K42" s="21">
        <v>0.6</v>
      </c>
      <c r="L42" s="21">
        <v>1</v>
      </c>
      <c r="M42" s="21"/>
      <c r="N42" s="48"/>
      <c r="O42" s="61">
        <f t="shared" si="3"/>
        <v>10.6</v>
      </c>
      <c r="P42" s="72">
        <f t="shared" si="5"/>
        <v>318.90000000000003</v>
      </c>
      <c r="Q42" s="36" t="s">
        <v>104</v>
      </c>
    </row>
    <row r="43" spans="1:17" ht="56.25">
      <c r="A43" s="531">
        <v>37</v>
      </c>
      <c r="B43" s="545">
        <v>120508</v>
      </c>
      <c r="C43" s="120" t="s">
        <v>19</v>
      </c>
      <c r="D43" s="118" t="s">
        <v>20</v>
      </c>
      <c r="E43" s="33" t="s">
        <v>24</v>
      </c>
      <c r="F43" s="19" t="s">
        <v>102</v>
      </c>
      <c r="G43" s="20">
        <v>183</v>
      </c>
      <c r="H43" s="607">
        <f t="shared" si="4"/>
        <v>8442</v>
      </c>
      <c r="I43" s="23">
        <v>5.0999999999999996</v>
      </c>
      <c r="J43" s="21">
        <v>2.2000000000000002</v>
      </c>
      <c r="K43" s="21">
        <v>1.2</v>
      </c>
      <c r="L43" s="21"/>
      <c r="M43" s="21"/>
      <c r="N43" s="48"/>
      <c r="O43" s="61">
        <f t="shared" si="3"/>
        <v>8.5</v>
      </c>
      <c r="P43" s="72">
        <f t="shared" si="5"/>
        <v>327.40000000000003</v>
      </c>
      <c r="Q43" s="36" t="s">
        <v>106</v>
      </c>
    </row>
    <row r="44" spans="1:17" ht="23.25" thickBot="1">
      <c r="A44" s="530">
        <v>38</v>
      </c>
      <c r="B44" s="545">
        <v>120509</v>
      </c>
      <c r="C44" s="536" t="s">
        <v>19</v>
      </c>
      <c r="D44" s="139" t="s">
        <v>20</v>
      </c>
      <c r="E44" s="91" t="s">
        <v>24</v>
      </c>
      <c r="F44" s="92" t="s">
        <v>103</v>
      </c>
      <c r="G44" s="93">
        <v>330</v>
      </c>
      <c r="H44" s="609">
        <f t="shared" si="4"/>
        <v>8772</v>
      </c>
      <c r="I44" s="94">
        <v>6.1</v>
      </c>
      <c r="J44" s="95">
        <v>1.6</v>
      </c>
      <c r="K44" s="95"/>
      <c r="L44" s="95"/>
      <c r="M44" s="95"/>
      <c r="N44" s="96"/>
      <c r="O44" s="140">
        <f t="shared" si="3"/>
        <v>7.6999999999999993</v>
      </c>
      <c r="P44" s="141">
        <f t="shared" si="5"/>
        <v>335.1</v>
      </c>
      <c r="Q44" s="97" t="s">
        <v>105</v>
      </c>
    </row>
    <row r="45" spans="1:17" ht="33.75">
      <c r="A45" s="550">
        <v>39</v>
      </c>
      <c r="B45" s="545">
        <v>120523</v>
      </c>
      <c r="C45" s="143" t="s">
        <v>216</v>
      </c>
      <c r="D45" s="144" t="s">
        <v>20</v>
      </c>
      <c r="E45" s="12" t="s">
        <v>24</v>
      </c>
      <c r="F45" s="14" t="s">
        <v>107</v>
      </c>
      <c r="G45" s="11">
        <v>308</v>
      </c>
      <c r="H45" s="610">
        <f t="shared" si="4"/>
        <v>9080</v>
      </c>
      <c r="I45" s="22">
        <v>2.5</v>
      </c>
      <c r="J45" s="17">
        <v>2.2000000000000002</v>
      </c>
      <c r="K45" s="17">
        <v>1</v>
      </c>
      <c r="L45" s="17">
        <v>2.8</v>
      </c>
      <c r="M45" s="17"/>
      <c r="N45" s="46"/>
      <c r="O45" s="145">
        <f t="shared" si="3"/>
        <v>8.5</v>
      </c>
      <c r="P45" s="146">
        <f t="shared" si="5"/>
        <v>343.6</v>
      </c>
      <c r="Q45" s="89" t="s">
        <v>108</v>
      </c>
    </row>
    <row r="46" spans="1:17" ht="45">
      <c r="A46" s="735">
        <v>40</v>
      </c>
      <c r="B46" s="737">
        <v>120524</v>
      </c>
      <c r="C46" s="742" t="s">
        <v>19</v>
      </c>
      <c r="D46" s="740" t="s">
        <v>20</v>
      </c>
      <c r="E46" s="33" t="s">
        <v>109</v>
      </c>
      <c r="F46" s="19" t="s">
        <v>117</v>
      </c>
      <c r="G46" s="20">
        <v>244</v>
      </c>
      <c r="H46" s="607">
        <f t="shared" si="4"/>
        <v>9324</v>
      </c>
      <c r="I46" s="23">
        <v>5.3</v>
      </c>
      <c r="J46" s="21">
        <v>4.2</v>
      </c>
      <c r="K46" s="21">
        <v>1.4</v>
      </c>
      <c r="L46" s="21"/>
      <c r="M46" s="21"/>
      <c r="N46" s="48">
        <v>0.1</v>
      </c>
      <c r="O46" s="61">
        <f t="shared" si="3"/>
        <v>11</v>
      </c>
      <c r="P46" s="72">
        <f t="shared" si="5"/>
        <v>354.6</v>
      </c>
      <c r="Q46" s="36" t="s">
        <v>111</v>
      </c>
    </row>
    <row r="47" spans="1:17" ht="22.5">
      <c r="A47" s="736"/>
      <c r="B47" s="737"/>
      <c r="C47" s="743"/>
      <c r="D47" s="741"/>
      <c r="E47" s="33" t="s">
        <v>110</v>
      </c>
      <c r="F47" s="19" t="s">
        <v>117</v>
      </c>
      <c r="G47" s="20"/>
      <c r="H47" s="607">
        <f t="shared" si="4"/>
        <v>9324</v>
      </c>
      <c r="I47" s="23"/>
      <c r="J47" s="21"/>
      <c r="K47" s="21"/>
      <c r="L47" s="21"/>
      <c r="M47" s="21"/>
      <c r="N47" s="48"/>
      <c r="O47" s="61"/>
      <c r="P47" s="72">
        <f t="shared" si="5"/>
        <v>354.6</v>
      </c>
      <c r="Q47" s="36" t="s">
        <v>112</v>
      </c>
    </row>
    <row r="48" spans="1:17" ht="45">
      <c r="A48" s="551">
        <v>41</v>
      </c>
      <c r="B48" s="545">
        <v>120525</v>
      </c>
      <c r="C48" s="120" t="s">
        <v>19</v>
      </c>
      <c r="D48" s="118" t="s">
        <v>20</v>
      </c>
      <c r="E48" s="33" t="s">
        <v>110</v>
      </c>
      <c r="F48" s="19" t="s">
        <v>118</v>
      </c>
      <c r="G48" s="20">
        <v>266</v>
      </c>
      <c r="H48" s="607">
        <f t="shared" si="4"/>
        <v>9590</v>
      </c>
      <c r="I48" s="23"/>
      <c r="J48" s="21">
        <v>5.6</v>
      </c>
      <c r="K48" s="21">
        <v>1</v>
      </c>
      <c r="L48" s="21"/>
      <c r="M48" s="21"/>
      <c r="N48" s="48"/>
      <c r="O48" s="61">
        <f>SUM(I48:N48)</f>
        <v>6.6</v>
      </c>
      <c r="P48" s="72">
        <f t="shared" si="5"/>
        <v>361.20000000000005</v>
      </c>
      <c r="Q48" s="36" t="s">
        <v>113</v>
      </c>
    </row>
    <row r="49" spans="1:17" ht="34.5" thickBot="1">
      <c r="A49" s="552">
        <v>42</v>
      </c>
      <c r="B49" s="545">
        <v>120526</v>
      </c>
      <c r="C49" s="536" t="s">
        <v>19</v>
      </c>
      <c r="D49" s="139" t="s">
        <v>20</v>
      </c>
      <c r="E49" s="91" t="s">
        <v>110</v>
      </c>
      <c r="F49" s="15" t="s">
        <v>114</v>
      </c>
      <c r="G49" s="8">
        <v>460</v>
      </c>
      <c r="H49" s="609">
        <f t="shared" si="4"/>
        <v>10050</v>
      </c>
      <c r="I49" s="24">
        <v>8.5</v>
      </c>
      <c r="J49" s="18">
        <v>2.5</v>
      </c>
      <c r="K49" s="18"/>
      <c r="L49" s="18">
        <v>1</v>
      </c>
      <c r="M49" s="18"/>
      <c r="N49" s="49"/>
      <c r="O49" s="140">
        <f>SUM(I49:N49)</f>
        <v>12</v>
      </c>
      <c r="P49" s="141">
        <f t="shared" si="5"/>
        <v>373.20000000000005</v>
      </c>
      <c r="Q49" s="147" t="s">
        <v>550</v>
      </c>
    </row>
    <row r="50" spans="1:17">
      <c r="A50" s="550">
        <v>43</v>
      </c>
      <c r="B50" s="545">
        <v>120606</v>
      </c>
      <c r="C50" s="148" t="s">
        <v>35</v>
      </c>
      <c r="D50" s="149" t="s">
        <v>35</v>
      </c>
      <c r="E50" s="376" t="s">
        <v>309</v>
      </c>
      <c r="F50" s="14" t="s">
        <v>119</v>
      </c>
      <c r="G50" s="11">
        <v>398</v>
      </c>
      <c r="H50" s="610">
        <f t="shared" si="4"/>
        <v>10448</v>
      </c>
      <c r="I50" s="22"/>
      <c r="J50" s="17">
        <v>2.5</v>
      </c>
      <c r="K50" s="17"/>
      <c r="L50" s="17"/>
      <c r="M50" s="17"/>
      <c r="N50" s="46"/>
      <c r="O50" s="145">
        <f>SUM(I50:N50)</f>
        <v>2.5</v>
      </c>
      <c r="P50" s="146">
        <f t="shared" si="5"/>
        <v>375.70000000000005</v>
      </c>
      <c r="Q50" s="89" t="s">
        <v>63</v>
      </c>
    </row>
    <row r="51" spans="1:17" ht="33.75">
      <c r="A51" s="551">
        <v>44</v>
      </c>
      <c r="B51" s="545">
        <v>120607</v>
      </c>
      <c r="C51" s="120" t="s">
        <v>19</v>
      </c>
      <c r="D51" s="118" t="s">
        <v>20</v>
      </c>
      <c r="E51" s="33" t="s">
        <v>120</v>
      </c>
      <c r="F51" s="19" t="s">
        <v>137</v>
      </c>
      <c r="G51" s="20">
        <v>271</v>
      </c>
      <c r="H51" s="607">
        <f t="shared" si="4"/>
        <v>10719</v>
      </c>
      <c r="I51" s="23">
        <v>3.6</v>
      </c>
      <c r="J51" s="21">
        <v>3</v>
      </c>
      <c r="K51" s="21">
        <v>1</v>
      </c>
      <c r="L51" s="21"/>
      <c r="M51" s="21"/>
      <c r="N51" s="48"/>
      <c r="O51" s="61">
        <f>SUM(I51:N51)</f>
        <v>7.6</v>
      </c>
      <c r="P51" s="72">
        <f t="shared" si="5"/>
        <v>383.30000000000007</v>
      </c>
      <c r="Q51" s="36" t="s">
        <v>551</v>
      </c>
    </row>
    <row r="52" spans="1:17">
      <c r="A52" s="735">
        <v>45</v>
      </c>
      <c r="B52" s="737">
        <v>120608</v>
      </c>
      <c r="C52" s="742" t="s">
        <v>19</v>
      </c>
      <c r="D52" s="740" t="s">
        <v>20</v>
      </c>
      <c r="E52" s="33" t="s">
        <v>120</v>
      </c>
      <c r="F52" s="19" t="s">
        <v>138</v>
      </c>
      <c r="G52" s="20">
        <v>198</v>
      </c>
      <c r="H52" s="607">
        <f t="shared" si="4"/>
        <v>10917</v>
      </c>
      <c r="I52" s="23">
        <v>5</v>
      </c>
      <c r="J52" s="21">
        <v>7</v>
      </c>
      <c r="K52" s="21"/>
      <c r="L52" s="21"/>
      <c r="M52" s="21">
        <v>12.6</v>
      </c>
      <c r="N52" s="48"/>
      <c r="O52" s="61">
        <f>SUM(I52:N52)</f>
        <v>24.6</v>
      </c>
      <c r="P52" s="72">
        <f t="shared" si="5"/>
        <v>407.90000000000009</v>
      </c>
      <c r="Q52" s="36" t="s">
        <v>123</v>
      </c>
    </row>
    <row r="53" spans="1:17" ht="22.5">
      <c r="A53" s="736"/>
      <c r="B53" s="737"/>
      <c r="C53" s="743"/>
      <c r="D53" s="741"/>
      <c r="E53" s="33" t="s">
        <v>121</v>
      </c>
      <c r="F53" s="19" t="s">
        <v>122</v>
      </c>
      <c r="G53" s="20"/>
      <c r="H53" s="607">
        <f t="shared" si="4"/>
        <v>10917</v>
      </c>
      <c r="I53" s="23"/>
      <c r="J53" s="21"/>
      <c r="K53" s="21"/>
      <c r="L53" s="21"/>
      <c r="M53" s="21"/>
      <c r="N53" s="48"/>
      <c r="O53" s="61"/>
      <c r="P53" s="72">
        <f t="shared" si="5"/>
        <v>407.90000000000009</v>
      </c>
      <c r="Q53" s="36" t="s">
        <v>139</v>
      </c>
    </row>
    <row r="54" spans="1:17" ht="33.75">
      <c r="A54" s="551">
        <v>46</v>
      </c>
      <c r="B54" s="545">
        <v>120609</v>
      </c>
      <c r="C54" s="120" t="s">
        <v>19</v>
      </c>
      <c r="D54" s="118" t="s">
        <v>20</v>
      </c>
      <c r="E54" s="33" t="s">
        <v>120</v>
      </c>
      <c r="F54" s="19" t="s">
        <v>125</v>
      </c>
      <c r="G54" s="20">
        <v>255</v>
      </c>
      <c r="H54" s="607">
        <f t="shared" si="4"/>
        <v>11172</v>
      </c>
      <c r="I54" s="23">
        <v>0.2</v>
      </c>
      <c r="J54" s="21">
        <v>2.8</v>
      </c>
      <c r="K54" s="21">
        <v>0.8</v>
      </c>
      <c r="L54" s="21"/>
      <c r="M54" s="21"/>
      <c r="N54" s="48">
        <v>12</v>
      </c>
      <c r="O54" s="61">
        <f t="shared" ref="O54:O65" si="6">SUM(I54:N54)</f>
        <v>15.8</v>
      </c>
      <c r="P54" s="72">
        <f t="shared" si="5"/>
        <v>423.7000000000001</v>
      </c>
      <c r="Q54" s="36" t="s">
        <v>140</v>
      </c>
    </row>
    <row r="55" spans="1:17" ht="33.75">
      <c r="A55" s="551">
        <v>47</v>
      </c>
      <c r="B55" s="545">
        <v>120610</v>
      </c>
      <c r="C55" s="120" t="s">
        <v>19</v>
      </c>
      <c r="D55" s="118" t="s">
        <v>20</v>
      </c>
      <c r="E55" s="33" t="s">
        <v>120</v>
      </c>
      <c r="F55" s="19" t="s">
        <v>126</v>
      </c>
      <c r="G55" s="20">
        <v>301</v>
      </c>
      <c r="H55" s="607">
        <f t="shared" si="4"/>
        <v>11473</v>
      </c>
      <c r="I55" s="23">
        <v>4</v>
      </c>
      <c r="J55" s="21">
        <v>4.5999999999999996</v>
      </c>
      <c r="K55" s="21">
        <v>2</v>
      </c>
      <c r="L55" s="21">
        <v>1.6</v>
      </c>
      <c r="M55" s="21"/>
      <c r="N55" s="48"/>
      <c r="O55" s="61">
        <f t="shared" si="6"/>
        <v>12.2</v>
      </c>
      <c r="P55" s="72">
        <f t="shared" si="5"/>
        <v>435.90000000000009</v>
      </c>
      <c r="Q55" s="36" t="s">
        <v>124</v>
      </c>
    </row>
    <row r="56" spans="1:17" s="126" customFormat="1" ht="45">
      <c r="A56" s="551">
        <v>48</v>
      </c>
      <c r="B56" s="545">
        <v>120611</v>
      </c>
      <c r="C56" s="120" t="s">
        <v>19</v>
      </c>
      <c r="D56" s="118" t="s">
        <v>20</v>
      </c>
      <c r="E56" s="33" t="s">
        <v>120</v>
      </c>
      <c r="F56" s="19" t="s">
        <v>127</v>
      </c>
      <c r="G56" s="20">
        <v>273</v>
      </c>
      <c r="H56" s="607">
        <f t="shared" si="4"/>
        <v>11746</v>
      </c>
      <c r="I56" s="23"/>
      <c r="J56" s="21">
        <v>6.6</v>
      </c>
      <c r="K56" s="21">
        <v>1</v>
      </c>
      <c r="L56" s="21"/>
      <c r="M56" s="21"/>
      <c r="N56" s="48"/>
      <c r="O56" s="61">
        <f t="shared" si="6"/>
        <v>7.6</v>
      </c>
      <c r="P56" s="72">
        <f t="shared" si="5"/>
        <v>443.50000000000011</v>
      </c>
      <c r="Q56" s="36" t="s">
        <v>141</v>
      </c>
    </row>
    <row r="57" spans="1:17" ht="33.75">
      <c r="A57" s="551">
        <v>49</v>
      </c>
      <c r="B57" s="545">
        <v>120612</v>
      </c>
      <c r="C57" s="120" t="s">
        <v>19</v>
      </c>
      <c r="D57" s="118" t="s">
        <v>20</v>
      </c>
      <c r="E57" s="33" t="s">
        <v>120</v>
      </c>
      <c r="F57" s="19" t="s">
        <v>128</v>
      </c>
      <c r="G57" s="20">
        <v>178</v>
      </c>
      <c r="H57" s="607">
        <f t="shared" si="4"/>
        <v>11924</v>
      </c>
      <c r="I57" s="23">
        <v>9.1999999999999993</v>
      </c>
      <c r="J57" s="21">
        <v>5.2</v>
      </c>
      <c r="K57" s="21">
        <v>1.2</v>
      </c>
      <c r="L57" s="21"/>
      <c r="M57" s="21"/>
      <c r="N57" s="48">
        <v>6.4</v>
      </c>
      <c r="O57" s="61">
        <f t="shared" si="6"/>
        <v>22</v>
      </c>
      <c r="P57" s="72">
        <f t="shared" si="5"/>
        <v>465.50000000000011</v>
      </c>
      <c r="Q57" s="36" t="s">
        <v>129</v>
      </c>
    </row>
    <row r="58" spans="1:17" ht="22.5">
      <c r="A58" s="551">
        <v>50</v>
      </c>
      <c r="B58" s="545">
        <v>120613</v>
      </c>
      <c r="C58" s="120" t="s">
        <v>19</v>
      </c>
      <c r="D58" s="118" t="s">
        <v>20</v>
      </c>
      <c r="E58" s="33" t="s">
        <v>120</v>
      </c>
      <c r="F58" s="19" t="s">
        <v>130</v>
      </c>
      <c r="G58" s="20">
        <v>164</v>
      </c>
      <c r="H58" s="607">
        <f t="shared" si="4"/>
        <v>12088</v>
      </c>
      <c r="I58" s="23">
        <v>11.6</v>
      </c>
      <c r="J58" s="21">
        <v>2.5</v>
      </c>
      <c r="K58" s="21"/>
      <c r="L58" s="21">
        <v>3.6</v>
      </c>
      <c r="M58" s="21"/>
      <c r="N58" s="48"/>
      <c r="O58" s="61">
        <f t="shared" si="6"/>
        <v>17.7</v>
      </c>
      <c r="P58" s="72">
        <f t="shared" si="5"/>
        <v>483.2000000000001</v>
      </c>
      <c r="Q58" s="36" t="s">
        <v>142</v>
      </c>
    </row>
    <row r="59" spans="1:17">
      <c r="A59" s="551">
        <v>51</v>
      </c>
      <c r="B59" s="545">
        <v>120614</v>
      </c>
      <c r="C59" s="120" t="s">
        <v>19</v>
      </c>
      <c r="D59" s="118" t="s">
        <v>20</v>
      </c>
      <c r="E59" s="33" t="s">
        <v>120</v>
      </c>
      <c r="F59" s="19" t="s">
        <v>131</v>
      </c>
      <c r="G59" s="20">
        <v>244</v>
      </c>
      <c r="H59" s="607">
        <f t="shared" si="4"/>
        <v>12332</v>
      </c>
      <c r="I59" s="23">
        <v>10.3</v>
      </c>
      <c r="J59" s="21">
        <v>7.5</v>
      </c>
      <c r="K59" s="21"/>
      <c r="L59" s="21">
        <v>0.9</v>
      </c>
      <c r="M59" s="21">
        <v>18.3</v>
      </c>
      <c r="N59" s="48"/>
      <c r="O59" s="61">
        <f t="shared" si="6"/>
        <v>37</v>
      </c>
      <c r="P59" s="72">
        <f t="shared" si="5"/>
        <v>520.20000000000005</v>
      </c>
      <c r="Q59" s="36" t="s">
        <v>144</v>
      </c>
    </row>
    <row r="60" spans="1:17" ht="14.25" thickBot="1">
      <c r="A60" s="552">
        <v>52</v>
      </c>
      <c r="B60" s="545">
        <v>120615</v>
      </c>
      <c r="C60" s="150" t="s">
        <v>35</v>
      </c>
      <c r="D60" s="151" t="s">
        <v>35</v>
      </c>
      <c r="E60" s="379" t="s">
        <v>309</v>
      </c>
      <c r="F60" s="92" t="s">
        <v>136</v>
      </c>
      <c r="G60" s="8">
        <v>395</v>
      </c>
      <c r="H60" s="609">
        <f t="shared" si="4"/>
        <v>12727</v>
      </c>
      <c r="I60" s="24">
        <v>8</v>
      </c>
      <c r="J60" s="18">
        <v>1.4</v>
      </c>
      <c r="K60" s="18"/>
      <c r="L60" s="18"/>
      <c r="M60" s="18"/>
      <c r="N60" s="49"/>
      <c r="O60" s="140">
        <f t="shared" si="6"/>
        <v>9.4</v>
      </c>
      <c r="P60" s="141">
        <f t="shared" si="5"/>
        <v>529.6</v>
      </c>
      <c r="Q60" s="97" t="s">
        <v>63</v>
      </c>
    </row>
    <row r="61" spans="1:17" ht="33.75">
      <c r="A61" s="550">
        <v>53</v>
      </c>
      <c r="B61" s="545">
        <v>120820</v>
      </c>
      <c r="C61" s="143" t="s">
        <v>19</v>
      </c>
      <c r="D61" s="144" t="s">
        <v>20</v>
      </c>
      <c r="E61" s="12" t="s">
        <v>121</v>
      </c>
      <c r="F61" s="14" t="s">
        <v>143</v>
      </c>
      <c r="G61" s="11">
        <v>448</v>
      </c>
      <c r="H61" s="610">
        <f t="shared" si="4"/>
        <v>13175</v>
      </c>
      <c r="I61" s="22">
        <v>4.3</v>
      </c>
      <c r="J61" s="17">
        <v>4.4000000000000004</v>
      </c>
      <c r="K61" s="17">
        <v>0.2</v>
      </c>
      <c r="L61" s="17">
        <v>1</v>
      </c>
      <c r="M61" s="17"/>
      <c r="N61" s="46"/>
      <c r="O61" s="145">
        <f t="shared" si="6"/>
        <v>9.8999999999999986</v>
      </c>
      <c r="P61" s="146">
        <f t="shared" si="5"/>
        <v>539.5</v>
      </c>
      <c r="Q61" s="89" t="s">
        <v>145</v>
      </c>
    </row>
    <row r="62" spans="1:17" ht="45">
      <c r="A62" s="551">
        <v>54</v>
      </c>
      <c r="B62" s="545">
        <v>120821</v>
      </c>
      <c r="C62" s="120" t="s">
        <v>19</v>
      </c>
      <c r="D62" s="118" t="s">
        <v>20</v>
      </c>
      <c r="E62" s="33" t="s">
        <v>121</v>
      </c>
      <c r="F62" s="19" t="s">
        <v>642</v>
      </c>
      <c r="G62" s="20">
        <v>234</v>
      </c>
      <c r="H62" s="607">
        <f t="shared" si="4"/>
        <v>13409</v>
      </c>
      <c r="I62" s="23">
        <v>4.9000000000000004</v>
      </c>
      <c r="J62" s="21">
        <v>3.3</v>
      </c>
      <c r="K62" s="21">
        <v>0.6</v>
      </c>
      <c r="L62" s="21">
        <v>1.1000000000000001</v>
      </c>
      <c r="M62" s="21"/>
      <c r="N62" s="48"/>
      <c r="O62" s="61">
        <f t="shared" si="6"/>
        <v>9.8999999999999986</v>
      </c>
      <c r="P62" s="72">
        <f t="shared" si="5"/>
        <v>549.4</v>
      </c>
      <c r="Q62" s="36" t="s">
        <v>153</v>
      </c>
    </row>
    <row r="63" spans="1:17" ht="33.75">
      <c r="A63" s="551">
        <v>55</v>
      </c>
      <c r="B63" s="545">
        <v>120822</v>
      </c>
      <c r="C63" s="120" t="s">
        <v>19</v>
      </c>
      <c r="D63" s="118" t="s">
        <v>641</v>
      </c>
      <c r="E63" s="33" t="s">
        <v>121</v>
      </c>
      <c r="F63" s="19" t="s">
        <v>146</v>
      </c>
      <c r="G63" s="20">
        <v>177</v>
      </c>
      <c r="H63" s="607">
        <f t="shared" si="4"/>
        <v>13586</v>
      </c>
      <c r="I63" s="23">
        <v>1.2</v>
      </c>
      <c r="J63" s="21">
        <v>6.3</v>
      </c>
      <c r="K63" s="21">
        <v>0.3</v>
      </c>
      <c r="L63" s="21">
        <v>1.3</v>
      </c>
      <c r="M63" s="21"/>
      <c r="N63" s="48"/>
      <c r="O63" s="61">
        <f t="shared" si="6"/>
        <v>9.1</v>
      </c>
      <c r="P63" s="72">
        <f t="shared" si="5"/>
        <v>558.5</v>
      </c>
      <c r="Q63" s="36" t="s">
        <v>147</v>
      </c>
    </row>
    <row r="64" spans="1:17" ht="33.75">
      <c r="A64" s="551">
        <v>56</v>
      </c>
      <c r="B64" s="545">
        <v>120823</v>
      </c>
      <c r="C64" s="120" t="s">
        <v>19</v>
      </c>
      <c r="D64" s="118" t="s">
        <v>20</v>
      </c>
      <c r="E64" s="33" t="s">
        <v>121</v>
      </c>
      <c r="F64" s="19" t="s">
        <v>148</v>
      </c>
      <c r="G64" s="20">
        <v>171</v>
      </c>
      <c r="H64" s="607">
        <f t="shared" si="4"/>
        <v>13757</v>
      </c>
      <c r="I64" s="23">
        <v>5.9</v>
      </c>
      <c r="J64" s="21">
        <v>4.7</v>
      </c>
      <c r="K64" s="21">
        <v>0.8</v>
      </c>
      <c r="L64" s="21">
        <v>0.6</v>
      </c>
      <c r="M64" s="21"/>
      <c r="N64" s="48"/>
      <c r="O64" s="61">
        <f t="shared" si="6"/>
        <v>12.000000000000002</v>
      </c>
      <c r="P64" s="72">
        <f t="shared" si="5"/>
        <v>570.5</v>
      </c>
      <c r="Q64" s="36" t="s">
        <v>152</v>
      </c>
    </row>
    <row r="65" spans="1:17" ht="45.75" thickBot="1">
      <c r="A65" s="530">
        <v>57</v>
      </c>
      <c r="B65" s="545">
        <v>120824</v>
      </c>
      <c r="C65" s="536" t="s">
        <v>19</v>
      </c>
      <c r="D65" s="139" t="s">
        <v>20</v>
      </c>
      <c r="E65" s="91" t="s">
        <v>121</v>
      </c>
      <c r="F65" s="92" t="s">
        <v>149</v>
      </c>
      <c r="G65" s="93">
        <v>340</v>
      </c>
      <c r="H65" s="609">
        <f t="shared" si="4"/>
        <v>14097</v>
      </c>
      <c r="I65" s="94">
        <v>7.1</v>
      </c>
      <c r="J65" s="95">
        <v>3.6</v>
      </c>
      <c r="K65" s="95">
        <v>0.1</v>
      </c>
      <c r="L65" s="95">
        <v>1.2</v>
      </c>
      <c r="M65" s="95"/>
      <c r="N65" s="96">
        <v>0.6</v>
      </c>
      <c r="O65" s="140">
        <f t="shared" si="6"/>
        <v>12.599999999999998</v>
      </c>
      <c r="P65" s="141">
        <f t="shared" si="5"/>
        <v>583.1</v>
      </c>
      <c r="Q65" s="97" t="s">
        <v>154</v>
      </c>
    </row>
    <row r="66" spans="1:17">
      <c r="A66" s="531" t="s">
        <v>155</v>
      </c>
      <c r="B66" s="547">
        <v>120908</v>
      </c>
      <c r="C66" s="378" t="s">
        <v>216</v>
      </c>
      <c r="D66" s="383" t="s">
        <v>20</v>
      </c>
      <c r="E66" s="25" t="s">
        <v>39</v>
      </c>
      <c r="F66" s="26" t="s">
        <v>156</v>
      </c>
      <c r="G66" s="27"/>
      <c r="H66" s="611"/>
      <c r="I66" s="28"/>
      <c r="J66" s="29"/>
      <c r="K66" s="29"/>
      <c r="L66" s="29"/>
      <c r="M66" s="29"/>
      <c r="N66" s="47"/>
      <c r="O66" s="130"/>
      <c r="P66" s="138"/>
      <c r="Q66" s="58" t="s">
        <v>157</v>
      </c>
    </row>
    <row r="67" spans="1:17" ht="34.5" thickBot="1">
      <c r="A67" s="532">
        <v>58</v>
      </c>
      <c r="B67" s="545">
        <v>120913</v>
      </c>
      <c r="C67" s="256" t="s">
        <v>216</v>
      </c>
      <c r="D67" s="382" t="s">
        <v>641</v>
      </c>
      <c r="E67" s="81" t="s">
        <v>39</v>
      </c>
      <c r="F67" s="82" t="s">
        <v>158</v>
      </c>
      <c r="G67" s="83">
        <v>330</v>
      </c>
      <c r="H67" s="612">
        <f>G67+H65</f>
        <v>14427</v>
      </c>
      <c r="I67" s="84">
        <v>5.2</v>
      </c>
      <c r="J67" s="85">
        <v>3</v>
      </c>
      <c r="K67" s="85"/>
      <c r="L67" s="85">
        <v>1.8</v>
      </c>
      <c r="M67" s="85"/>
      <c r="N67" s="86"/>
      <c r="O67" s="122">
        <f>SUM(I67:N67)</f>
        <v>10</v>
      </c>
      <c r="P67" s="152">
        <f>O67+P65</f>
        <v>593.1</v>
      </c>
      <c r="Q67" s="153" t="s">
        <v>159</v>
      </c>
    </row>
    <row r="68" spans="1:17">
      <c r="A68" s="550">
        <v>59</v>
      </c>
      <c r="B68" s="545">
        <v>121024</v>
      </c>
      <c r="C68" s="143" t="s">
        <v>19</v>
      </c>
      <c r="D68" s="144" t="s">
        <v>20</v>
      </c>
      <c r="E68" s="12" t="s">
        <v>121</v>
      </c>
      <c r="F68" s="14" t="s">
        <v>175</v>
      </c>
      <c r="G68" s="11">
        <v>287</v>
      </c>
      <c r="H68" s="610">
        <f t="shared" ref="H68:H80" si="7">G68+H67</f>
        <v>14714</v>
      </c>
      <c r="I68" s="22">
        <v>3.7</v>
      </c>
      <c r="J68" s="17">
        <v>3.4</v>
      </c>
      <c r="K68" s="17">
        <v>1</v>
      </c>
      <c r="L68" s="17"/>
      <c r="M68" s="17"/>
      <c r="N68" s="46"/>
      <c r="O68" s="145">
        <f>SUM(I68:N68)</f>
        <v>8.1</v>
      </c>
      <c r="P68" s="146">
        <f t="shared" ref="P68:P79" si="8">O68+P67</f>
        <v>601.20000000000005</v>
      </c>
      <c r="Q68" s="89" t="s">
        <v>160</v>
      </c>
    </row>
    <row r="69" spans="1:17">
      <c r="A69" s="735">
        <v>60</v>
      </c>
      <c r="B69" s="737">
        <v>121025</v>
      </c>
      <c r="C69" s="742" t="s">
        <v>19</v>
      </c>
      <c r="D69" s="740" t="s">
        <v>20</v>
      </c>
      <c r="E69" s="33" t="s">
        <v>121</v>
      </c>
      <c r="F69" s="19" t="s">
        <v>161</v>
      </c>
      <c r="G69" s="20">
        <v>126</v>
      </c>
      <c r="H69" s="607">
        <f t="shared" si="7"/>
        <v>14840</v>
      </c>
      <c r="I69" s="23">
        <v>10.8</v>
      </c>
      <c r="J69" s="21">
        <v>4.7</v>
      </c>
      <c r="K69" s="21">
        <v>1.6</v>
      </c>
      <c r="L69" s="21"/>
      <c r="M69" s="21"/>
      <c r="N69" s="48">
        <v>0.6</v>
      </c>
      <c r="O69" s="61">
        <f>SUM(I69:N69)</f>
        <v>17.700000000000003</v>
      </c>
      <c r="P69" s="72">
        <f t="shared" si="8"/>
        <v>618.90000000000009</v>
      </c>
      <c r="Q69" s="36" t="s">
        <v>164</v>
      </c>
    </row>
    <row r="70" spans="1:17" ht="45">
      <c r="A70" s="736"/>
      <c r="B70" s="737"/>
      <c r="C70" s="743"/>
      <c r="D70" s="741"/>
      <c r="E70" s="25" t="s">
        <v>39</v>
      </c>
      <c r="F70" s="26" t="s">
        <v>162</v>
      </c>
      <c r="G70" s="27"/>
      <c r="H70" s="613">
        <f t="shared" si="7"/>
        <v>14840</v>
      </c>
      <c r="I70" s="28"/>
      <c r="J70" s="29"/>
      <c r="K70" s="29"/>
      <c r="L70" s="29"/>
      <c r="M70" s="29"/>
      <c r="N70" s="47"/>
      <c r="O70" s="130"/>
      <c r="P70" s="131">
        <f t="shared" si="8"/>
        <v>618.90000000000009</v>
      </c>
      <c r="Q70" s="58" t="s">
        <v>163</v>
      </c>
    </row>
    <row r="71" spans="1:17" ht="22.5">
      <c r="A71" s="735">
        <v>61</v>
      </c>
      <c r="B71" s="737">
        <v>121026</v>
      </c>
      <c r="C71" s="742" t="s">
        <v>19</v>
      </c>
      <c r="D71" s="740" t="s">
        <v>20</v>
      </c>
      <c r="E71" s="25" t="s">
        <v>39</v>
      </c>
      <c r="F71" s="19" t="s">
        <v>176</v>
      </c>
      <c r="G71" s="20">
        <v>177</v>
      </c>
      <c r="H71" s="607">
        <f t="shared" si="7"/>
        <v>15017</v>
      </c>
      <c r="I71" s="23">
        <v>3.2</v>
      </c>
      <c r="J71" s="21">
        <v>2.9</v>
      </c>
      <c r="K71" s="21">
        <v>1.2</v>
      </c>
      <c r="L71" s="21">
        <v>0.4</v>
      </c>
      <c r="M71" s="21"/>
      <c r="N71" s="48"/>
      <c r="O71" s="61">
        <f>SUM(I71:N71)</f>
        <v>7.7</v>
      </c>
      <c r="P71" s="72">
        <f t="shared" si="8"/>
        <v>626.60000000000014</v>
      </c>
      <c r="Q71" s="36" t="s">
        <v>166</v>
      </c>
    </row>
    <row r="72" spans="1:17" ht="22.5">
      <c r="A72" s="736"/>
      <c r="B72" s="737"/>
      <c r="C72" s="743"/>
      <c r="D72" s="741"/>
      <c r="E72" s="33" t="s">
        <v>165</v>
      </c>
      <c r="F72" s="19" t="s">
        <v>168</v>
      </c>
      <c r="G72" s="20"/>
      <c r="H72" s="607">
        <f t="shared" si="7"/>
        <v>15017</v>
      </c>
      <c r="I72" s="23"/>
      <c r="J72" s="21"/>
      <c r="K72" s="21"/>
      <c r="L72" s="21"/>
      <c r="M72" s="21"/>
      <c r="N72" s="48"/>
      <c r="O72" s="61"/>
      <c r="P72" s="72">
        <f t="shared" si="8"/>
        <v>626.60000000000014</v>
      </c>
      <c r="Q72" s="36" t="s">
        <v>167</v>
      </c>
    </row>
    <row r="73" spans="1:17">
      <c r="A73" s="735">
        <v>62</v>
      </c>
      <c r="B73" s="737">
        <v>121027</v>
      </c>
      <c r="C73" s="742" t="s">
        <v>19</v>
      </c>
      <c r="D73" s="740" t="s">
        <v>20</v>
      </c>
      <c r="E73" s="33" t="s">
        <v>165</v>
      </c>
      <c r="F73" s="19" t="s">
        <v>169</v>
      </c>
      <c r="G73" s="20">
        <v>185</v>
      </c>
      <c r="H73" s="607">
        <f t="shared" si="7"/>
        <v>15202</v>
      </c>
      <c r="I73" s="23"/>
      <c r="J73" s="21">
        <v>4.2</v>
      </c>
      <c r="K73" s="21">
        <v>0.6</v>
      </c>
      <c r="L73" s="21">
        <v>0.4</v>
      </c>
      <c r="M73" s="21"/>
      <c r="N73" s="48"/>
      <c r="O73" s="61">
        <f>SUM(I73:N73)</f>
        <v>5.2</v>
      </c>
      <c r="P73" s="72">
        <f t="shared" si="8"/>
        <v>631.80000000000018</v>
      </c>
      <c r="Q73" s="36" t="s">
        <v>171</v>
      </c>
    </row>
    <row r="74" spans="1:17" ht="33.75">
      <c r="A74" s="736"/>
      <c r="B74" s="737"/>
      <c r="C74" s="743"/>
      <c r="D74" s="741"/>
      <c r="E74" s="33" t="s">
        <v>36</v>
      </c>
      <c r="F74" s="19" t="s">
        <v>170</v>
      </c>
      <c r="G74" s="20"/>
      <c r="H74" s="607">
        <f t="shared" si="7"/>
        <v>15202</v>
      </c>
      <c r="I74" s="23"/>
      <c r="J74" s="21"/>
      <c r="K74" s="21"/>
      <c r="L74" s="21"/>
      <c r="M74" s="21"/>
      <c r="N74" s="48"/>
      <c r="O74" s="61"/>
      <c r="P74" s="72">
        <f t="shared" si="8"/>
        <v>631.80000000000018</v>
      </c>
      <c r="Q74" s="36" t="s">
        <v>172</v>
      </c>
    </row>
    <row r="75" spans="1:17" ht="23.25" thickBot="1">
      <c r="A75" s="530">
        <v>63</v>
      </c>
      <c r="B75" s="545">
        <v>121028</v>
      </c>
      <c r="C75" s="536" t="s">
        <v>19</v>
      </c>
      <c r="D75" s="139" t="s">
        <v>20</v>
      </c>
      <c r="E75" s="91" t="s">
        <v>39</v>
      </c>
      <c r="F75" s="92" t="s">
        <v>173</v>
      </c>
      <c r="G75" s="93">
        <v>260</v>
      </c>
      <c r="H75" s="609">
        <f t="shared" si="7"/>
        <v>15462</v>
      </c>
      <c r="I75" s="94">
        <v>6.2</v>
      </c>
      <c r="J75" s="95">
        <v>1.3</v>
      </c>
      <c r="K75" s="95"/>
      <c r="L75" s="95"/>
      <c r="M75" s="95"/>
      <c r="N75" s="96"/>
      <c r="O75" s="140">
        <f>SUM(I75:N75)</f>
        <v>7.5</v>
      </c>
      <c r="P75" s="141">
        <f t="shared" si="8"/>
        <v>639.30000000000018</v>
      </c>
      <c r="Q75" s="97" t="s">
        <v>177</v>
      </c>
    </row>
    <row r="76" spans="1:17" ht="45">
      <c r="A76" s="550">
        <v>64</v>
      </c>
      <c r="B76" s="545">
        <v>121127</v>
      </c>
      <c r="C76" s="143" t="s">
        <v>19</v>
      </c>
      <c r="D76" s="144" t="s">
        <v>20</v>
      </c>
      <c r="E76" s="12" t="s">
        <v>178</v>
      </c>
      <c r="F76" s="14" t="s">
        <v>179</v>
      </c>
      <c r="G76" s="11">
        <v>295</v>
      </c>
      <c r="H76" s="610">
        <f t="shared" si="7"/>
        <v>15757</v>
      </c>
      <c r="I76" s="22">
        <v>4.7</v>
      </c>
      <c r="J76" s="17">
        <v>2.5</v>
      </c>
      <c r="K76" s="17"/>
      <c r="L76" s="17">
        <v>2</v>
      </c>
      <c r="M76" s="17"/>
      <c r="N76" s="46"/>
      <c r="O76" s="145">
        <f>SUM(I76:N76)</f>
        <v>9.1999999999999993</v>
      </c>
      <c r="P76" s="146">
        <f t="shared" si="8"/>
        <v>648.50000000000023</v>
      </c>
      <c r="Q76" s="89" t="s">
        <v>182</v>
      </c>
    </row>
    <row r="77" spans="1:17" ht="33.75">
      <c r="A77" s="551">
        <v>65</v>
      </c>
      <c r="B77" s="545">
        <v>121128</v>
      </c>
      <c r="C77" s="120" t="s">
        <v>19</v>
      </c>
      <c r="D77" s="118" t="s">
        <v>20</v>
      </c>
      <c r="E77" s="33" t="s">
        <v>178</v>
      </c>
      <c r="F77" s="19" t="s">
        <v>180</v>
      </c>
      <c r="G77" s="20">
        <v>0</v>
      </c>
      <c r="H77" s="607">
        <f t="shared" si="7"/>
        <v>15757</v>
      </c>
      <c r="I77" s="23">
        <v>4.0999999999999996</v>
      </c>
      <c r="J77" s="21">
        <v>2.1</v>
      </c>
      <c r="K77" s="21"/>
      <c r="L77" s="21">
        <v>3.1</v>
      </c>
      <c r="M77" s="21"/>
      <c r="N77" s="48">
        <v>0.7</v>
      </c>
      <c r="O77" s="61">
        <f>SUM(I77:N77)</f>
        <v>9.9999999999999982</v>
      </c>
      <c r="P77" s="72">
        <f t="shared" si="8"/>
        <v>658.50000000000023</v>
      </c>
      <c r="Q77" s="36" t="s">
        <v>183</v>
      </c>
    </row>
    <row r="78" spans="1:17" ht="33.75">
      <c r="A78" s="551">
        <v>66</v>
      </c>
      <c r="B78" s="545">
        <v>121129</v>
      </c>
      <c r="C78" s="120" t="s">
        <v>19</v>
      </c>
      <c r="D78" s="118" t="s">
        <v>20</v>
      </c>
      <c r="E78" s="33" t="s">
        <v>178</v>
      </c>
      <c r="F78" s="19" t="s">
        <v>181</v>
      </c>
      <c r="G78" s="20">
        <v>0</v>
      </c>
      <c r="H78" s="607">
        <f t="shared" si="7"/>
        <v>15757</v>
      </c>
      <c r="I78" s="23">
        <v>1.8</v>
      </c>
      <c r="J78" s="21">
        <v>1.6</v>
      </c>
      <c r="K78" s="21"/>
      <c r="L78" s="21">
        <v>2.9</v>
      </c>
      <c r="M78" s="21"/>
      <c r="N78" s="48">
        <v>1.1000000000000001</v>
      </c>
      <c r="O78" s="61">
        <f>SUM(I78:N78)</f>
        <v>7.4</v>
      </c>
      <c r="P78" s="72">
        <f t="shared" si="8"/>
        <v>665.9000000000002</v>
      </c>
      <c r="Q78" s="36" t="s">
        <v>184</v>
      </c>
    </row>
    <row r="79" spans="1:17" ht="23.25" thickBot="1">
      <c r="A79" s="530">
        <v>67</v>
      </c>
      <c r="B79" s="545">
        <v>121130</v>
      </c>
      <c r="C79" s="536" t="s">
        <v>19</v>
      </c>
      <c r="D79" s="139" t="s">
        <v>20</v>
      </c>
      <c r="E79" s="91" t="s">
        <v>178</v>
      </c>
      <c r="F79" s="92" t="s">
        <v>643</v>
      </c>
      <c r="G79" s="93">
        <v>270</v>
      </c>
      <c r="H79" s="609">
        <f t="shared" si="7"/>
        <v>16027</v>
      </c>
      <c r="I79" s="94">
        <v>9.9</v>
      </c>
      <c r="J79" s="95">
        <v>1.1000000000000001</v>
      </c>
      <c r="K79" s="95"/>
      <c r="L79" s="95">
        <v>2</v>
      </c>
      <c r="M79" s="95"/>
      <c r="N79" s="96">
        <v>0.6</v>
      </c>
      <c r="O79" s="140">
        <f>SUM(I79:N79)</f>
        <v>13.6</v>
      </c>
      <c r="P79" s="141">
        <f t="shared" si="8"/>
        <v>679.50000000000023</v>
      </c>
      <c r="Q79" s="97" t="s">
        <v>185</v>
      </c>
    </row>
    <row r="80" spans="1:17" ht="21" customHeight="1" thickBot="1">
      <c r="A80" s="533" t="s">
        <v>186</v>
      </c>
      <c r="B80" s="548">
        <v>130214</v>
      </c>
      <c r="C80" s="537" t="s">
        <v>188</v>
      </c>
      <c r="D80" s="133" t="s">
        <v>189</v>
      </c>
      <c r="E80" s="134" t="s">
        <v>36</v>
      </c>
      <c r="F80" s="135" t="s">
        <v>187</v>
      </c>
      <c r="G80" s="74"/>
      <c r="H80" s="608">
        <f t="shared" si="7"/>
        <v>16027</v>
      </c>
      <c r="I80" s="75"/>
      <c r="J80" s="76"/>
      <c r="K80" s="76"/>
      <c r="L80" s="76"/>
      <c r="M80" s="76"/>
      <c r="N80" s="77"/>
      <c r="O80" s="62"/>
      <c r="P80" s="136"/>
      <c r="Q80" s="137" t="s">
        <v>191</v>
      </c>
    </row>
    <row r="81" spans="1:17" ht="22.5">
      <c r="A81" s="550">
        <v>68</v>
      </c>
      <c r="B81" s="545">
        <v>130507</v>
      </c>
      <c r="C81" s="143" t="s">
        <v>190</v>
      </c>
      <c r="D81" s="144" t="s">
        <v>196</v>
      </c>
      <c r="E81" s="12" t="s">
        <v>178</v>
      </c>
      <c r="F81" s="14" t="s">
        <v>192</v>
      </c>
      <c r="G81" s="154" t="s">
        <v>186</v>
      </c>
      <c r="H81" s="610">
        <v>16027</v>
      </c>
      <c r="I81" s="22"/>
      <c r="J81" s="17">
        <v>2.7</v>
      </c>
      <c r="K81" s="17"/>
      <c r="L81" s="17">
        <v>0.6</v>
      </c>
      <c r="M81" s="17"/>
      <c r="N81" s="46">
        <v>40.299999999999997</v>
      </c>
      <c r="O81" s="145">
        <f>SUM(I81:N81)</f>
        <v>43.599999999999994</v>
      </c>
      <c r="P81" s="70">
        <f>P79+O81</f>
        <v>723.10000000000025</v>
      </c>
      <c r="Q81" s="89" t="s">
        <v>194</v>
      </c>
    </row>
    <row r="82" spans="1:17" ht="34.5" thickBot="1">
      <c r="A82" s="530">
        <v>69</v>
      </c>
      <c r="B82" s="545">
        <v>130508</v>
      </c>
      <c r="C82" s="536" t="s">
        <v>188</v>
      </c>
      <c r="D82" s="139" t="s">
        <v>196</v>
      </c>
      <c r="E82" s="91" t="s">
        <v>178</v>
      </c>
      <c r="F82" s="92" t="s">
        <v>193</v>
      </c>
      <c r="G82" s="155" t="s">
        <v>186</v>
      </c>
      <c r="H82" s="609">
        <v>16027</v>
      </c>
      <c r="I82" s="94">
        <v>2</v>
      </c>
      <c r="J82" s="95">
        <v>4.5999999999999996</v>
      </c>
      <c r="K82" s="95"/>
      <c r="L82" s="95">
        <v>0.1</v>
      </c>
      <c r="M82" s="95"/>
      <c r="N82" s="96">
        <v>3</v>
      </c>
      <c r="O82" s="140">
        <f>SUM(I82:N82)</f>
        <v>9.6999999999999993</v>
      </c>
      <c r="P82" s="100">
        <f>P81+O82</f>
        <v>732.8000000000003</v>
      </c>
      <c r="Q82" s="97" t="s">
        <v>195</v>
      </c>
    </row>
    <row r="83" spans="1:17">
      <c r="A83" s="550">
        <v>70</v>
      </c>
      <c r="B83" s="545">
        <v>130518</v>
      </c>
      <c r="C83" s="143" t="s">
        <v>197</v>
      </c>
      <c r="D83" s="144" t="s">
        <v>486</v>
      </c>
      <c r="E83" s="12" t="s">
        <v>199</v>
      </c>
      <c r="F83" s="14" t="s">
        <v>204</v>
      </c>
      <c r="G83" s="154" t="s">
        <v>35</v>
      </c>
      <c r="H83" s="614"/>
      <c r="I83" s="22"/>
      <c r="J83" s="17"/>
      <c r="K83" s="17"/>
      <c r="L83" s="17"/>
      <c r="M83" s="17"/>
      <c r="N83" s="46"/>
      <c r="O83" s="145"/>
      <c r="P83" s="70"/>
      <c r="Q83" s="89" t="s">
        <v>200</v>
      </c>
    </row>
    <row r="84" spans="1:17">
      <c r="A84" s="551">
        <v>71</v>
      </c>
      <c r="B84" s="545">
        <v>130519</v>
      </c>
      <c r="C84" s="120" t="s">
        <v>188</v>
      </c>
      <c r="D84" s="118" t="s">
        <v>486</v>
      </c>
      <c r="E84" s="33" t="s">
        <v>199</v>
      </c>
      <c r="F84" s="19" t="s">
        <v>205</v>
      </c>
      <c r="G84" s="132" t="s">
        <v>35</v>
      </c>
      <c r="H84" s="615"/>
      <c r="I84" s="23"/>
      <c r="J84" s="21"/>
      <c r="K84" s="21"/>
      <c r="L84" s="21"/>
      <c r="M84" s="21"/>
      <c r="N84" s="48"/>
      <c r="O84" s="61"/>
      <c r="P84" s="71"/>
      <c r="Q84" s="36" t="s">
        <v>201</v>
      </c>
    </row>
    <row r="85" spans="1:17" ht="33.75">
      <c r="A85" s="551">
        <v>72</v>
      </c>
      <c r="B85" s="545">
        <v>130520</v>
      </c>
      <c r="C85" s="120" t="s">
        <v>190</v>
      </c>
      <c r="D85" s="118" t="s">
        <v>486</v>
      </c>
      <c r="E85" s="33" t="s">
        <v>199</v>
      </c>
      <c r="F85" s="19" t="s">
        <v>206</v>
      </c>
      <c r="G85" s="132" t="s">
        <v>35</v>
      </c>
      <c r="H85" s="615"/>
      <c r="I85" s="23"/>
      <c r="J85" s="85"/>
      <c r="K85" s="85"/>
      <c r="L85" s="85"/>
      <c r="M85" s="85"/>
      <c r="N85" s="86"/>
      <c r="O85" s="122"/>
      <c r="P85" s="88"/>
      <c r="Q85" s="153" t="s">
        <v>202</v>
      </c>
    </row>
    <row r="86" spans="1:17" ht="34.5" thickBot="1">
      <c r="A86" s="530">
        <v>73</v>
      </c>
      <c r="B86" s="545">
        <v>130521</v>
      </c>
      <c r="C86" s="536" t="s">
        <v>198</v>
      </c>
      <c r="D86" s="139" t="s">
        <v>486</v>
      </c>
      <c r="E86" s="91" t="s">
        <v>199</v>
      </c>
      <c r="F86" s="92" t="s">
        <v>207</v>
      </c>
      <c r="G86" s="155" t="s">
        <v>35</v>
      </c>
      <c r="H86" s="616">
        <v>16027</v>
      </c>
      <c r="I86" s="156">
        <v>36</v>
      </c>
      <c r="J86" s="95">
        <v>16.899999999999999</v>
      </c>
      <c r="K86" s="95"/>
      <c r="L86" s="95">
        <v>7.8</v>
      </c>
      <c r="M86" s="95">
        <v>22.1</v>
      </c>
      <c r="N86" s="96">
        <v>0.6</v>
      </c>
      <c r="O86" s="140">
        <f t="shared" ref="O86:O113" si="9">SUM(I86:N86)</f>
        <v>83.399999999999991</v>
      </c>
      <c r="P86" s="100">
        <f>O86+P82</f>
        <v>816.20000000000027</v>
      </c>
      <c r="Q86" s="97" t="s">
        <v>203</v>
      </c>
    </row>
    <row r="87" spans="1:17" ht="33.75">
      <c r="A87" s="550">
        <v>74</v>
      </c>
      <c r="B87" s="545">
        <v>130910</v>
      </c>
      <c r="C87" s="157" t="s">
        <v>216</v>
      </c>
      <c r="D87" s="158" t="s">
        <v>20</v>
      </c>
      <c r="E87" s="12" t="s">
        <v>36</v>
      </c>
      <c r="F87" s="14" t="s">
        <v>208</v>
      </c>
      <c r="G87" s="154">
        <v>362</v>
      </c>
      <c r="H87" s="614">
        <f t="shared" ref="H87:H113" si="10">G87+H86</f>
        <v>16389</v>
      </c>
      <c r="I87" s="22">
        <v>4.2</v>
      </c>
      <c r="J87" s="17">
        <v>2.4</v>
      </c>
      <c r="K87" s="17">
        <v>0.4</v>
      </c>
      <c r="L87" s="17">
        <v>0.8</v>
      </c>
      <c r="M87" s="17"/>
      <c r="N87" s="46"/>
      <c r="O87" s="145">
        <f t="shared" si="9"/>
        <v>7.8</v>
      </c>
      <c r="P87" s="70">
        <f t="shared" ref="P87:P150" si="11">O87+P86</f>
        <v>824.00000000000023</v>
      </c>
      <c r="Q87" s="89" t="s">
        <v>211</v>
      </c>
    </row>
    <row r="88" spans="1:17" ht="33.75">
      <c r="A88" s="551">
        <v>75</v>
      </c>
      <c r="B88" s="545">
        <v>130911</v>
      </c>
      <c r="C88" s="120" t="s">
        <v>213</v>
      </c>
      <c r="D88" s="118" t="s">
        <v>20</v>
      </c>
      <c r="E88" s="33" t="s">
        <v>165</v>
      </c>
      <c r="F88" s="19" t="s">
        <v>209</v>
      </c>
      <c r="G88" s="132">
        <v>190</v>
      </c>
      <c r="H88" s="615">
        <f t="shared" si="10"/>
        <v>16579</v>
      </c>
      <c r="I88" s="23">
        <v>0.5</v>
      </c>
      <c r="J88" s="21">
        <v>3.5</v>
      </c>
      <c r="K88" s="21">
        <v>0.8</v>
      </c>
      <c r="L88" s="21">
        <v>0.3</v>
      </c>
      <c r="M88" s="21"/>
      <c r="N88" s="48"/>
      <c r="O88" s="61">
        <f t="shared" si="9"/>
        <v>5.0999999999999996</v>
      </c>
      <c r="P88" s="71">
        <f t="shared" si="11"/>
        <v>829.10000000000025</v>
      </c>
      <c r="Q88" s="36" t="s">
        <v>214</v>
      </c>
    </row>
    <row r="89" spans="1:17" ht="34.5" thickBot="1">
      <c r="A89" s="530">
        <v>76</v>
      </c>
      <c r="B89" s="545">
        <v>130912</v>
      </c>
      <c r="C89" s="536" t="s">
        <v>212</v>
      </c>
      <c r="D89" s="139" t="s">
        <v>20</v>
      </c>
      <c r="E89" s="91" t="s">
        <v>165</v>
      </c>
      <c r="F89" s="92" t="s">
        <v>210</v>
      </c>
      <c r="G89" s="155">
        <v>369</v>
      </c>
      <c r="H89" s="616">
        <f t="shared" si="10"/>
        <v>16948</v>
      </c>
      <c r="I89" s="94">
        <v>14</v>
      </c>
      <c r="J89" s="95">
        <v>3.4</v>
      </c>
      <c r="K89" s="95"/>
      <c r="L89" s="95">
        <v>0.5</v>
      </c>
      <c r="M89" s="95"/>
      <c r="N89" s="96"/>
      <c r="O89" s="140">
        <f t="shared" si="9"/>
        <v>17.899999999999999</v>
      </c>
      <c r="P89" s="100">
        <f t="shared" si="11"/>
        <v>847.00000000000023</v>
      </c>
      <c r="Q89" s="97" t="s">
        <v>215</v>
      </c>
    </row>
    <row r="90" spans="1:17" ht="22.5">
      <c r="A90" s="550">
        <v>77</v>
      </c>
      <c r="B90" s="545">
        <v>130918</v>
      </c>
      <c r="C90" s="143" t="s">
        <v>216</v>
      </c>
      <c r="D90" s="144" t="s">
        <v>20</v>
      </c>
      <c r="E90" s="12" t="s">
        <v>165</v>
      </c>
      <c r="F90" s="14" t="s">
        <v>217</v>
      </c>
      <c r="G90" s="154">
        <v>424</v>
      </c>
      <c r="H90" s="614">
        <f t="shared" si="10"/>
        <v>17372</v>
      </c>
      <c r="I90" s="22">
        <v>4.8</v>
      </c>
      <c r="J90" s="17">
        <v>4.5999999999999996</v>
      </c>
      <c r="K90" s="17">
        <v>1.6</v>
      </c>
      <c r="L90" s="17">
        <v>1</v>
      </c>
      <c r="M90" s="17"/>
      <c r="N90" s="46"/>
      <c r="O90" s="145">
        <f t="shared" si="9"/>
        <v>11.999999999999998</v>
      </c>
      <c r="P90" s="70">
        <f t="shared" si="11"/>
        <v>859.00000000000023</v>
      </c>
      <c r="Q90" s="89" t="s">
        <v>220</v>
      </c>
    </row>
    <row r="91" spans="1:17" ht="33.75">
      <c r="A91" s="551">
        <v>78</v>
      </c>
      <c r="B91" s="545">
        <v>130919</v>
      </c>
      <c r="C91" s="120" t="s">
        <v>216</v>
      </c>
      <c r="D91" s="118" t="s">
        <v>20</v>
      </c>
      <c r="E91" s="33" t="s">
        <v>165</v>
      </c>
      <c r="F91" s="19" t="s">
        <v>218</v>
      </c>
      <c r="G91" s="132">
        <v>208</v>
      </c>
      <c r="H91" s="615">
        <f t="shared" si="10"/>
        <v>17580</v>
      </c>
      <c r="I91" s="23">
        <v>5.8</v>
      </c>
      <c r="J91" s="21">
        <v>6.6</v>
      </c>
      <c r="K91" s="21">
        <v>0.8</v>
      </c>
      <c r="L91" s="21"/>
      <c r="M91" s="21"/>
      <c r="N91" s="48">
        <v>0.5</v>
      </c>
      <c r="O91" s="61">
        <f t="shared" si="9"/>
        <v>13.7</v>
      </c>
      <c r="P91" s="71">
        <f t="shared" si="11"/>
        <v>872.70000000000027</v>
      </c>
      <c r="Q91" s="36" t="s">
        <v>222</v>
      </c>
    </row>
    <row r="92" spans="1:17" ht="14.25" thickBot="1">
      <c r="A92" s="530">
        <v>79</v>
      </c>
      <c r="B92" s="545">
        <v>130920</v>
      </c>
      <c r="C92" s="536" t="s">
        <v>216</v>
      </c>
      <c r="D92" s="139" t="s">
        <v>20</v>
      </c>
      <c r="E92" s="91" t="s">
        <v>165</v>
      </c>
      <c r="F92" s="92" t="s">
        <v>219</v>
      </c>
      <c r="G92" s="155">
        <v>328</v>
      </c>
      <c r="H92" s="616">
        <f t="shared" si="10"/>
        <v>17908</v>
      </c>
      <c r="I92" s="94">
        <v>7.4</v>
      </c>
      <c r="J92" s="95">
        <v>6.1</v>
      </c>
      <c r="K92" s="95"/>
      <c r="L92" s="95"/>
      <c r="M92" s="95"/>
      <c r="N92" s="96"/>
      <c r="O92" s="140">
        <f t="shared" si="9"/>
        <v>13.5</v>
      </c>
      <c r="P92" s="100">
        <f t="shared" si="11"/>
        <v>886.20000000000027</v>
      </c>
      <c r="Q92" s="97" t="s">
        <v>221</v>
      </c>
    </row>
    <row r="93" spans="1:17" ht="33.75">
      <c r="A93" s="550">
        <v>80</v>
      </c>
      <c r="B93" s="545">
        <v>131014</v>
      </c>
      <c r="C93" s="143" t="s">
        <v>216</v>
      </c>
      <c r="D93" s="144" t="s">
        <v>233</v>
      </c>
      <c r="E93" s="12" t="s">
        <v>36</v>
      </c>
      <c r="F93" s="14" t="s">
        <v>223</v>
      </c>
      <c r="G93" s="154">
        <v>385</v>
      </c>
      <c r="H93" s="614">
        <f t="shared" si="10"/>
        <v>18293</v>
      </c>
      <c r="I93" s="22">
        <v>2.6</v>
      </c>
      <c r="J93" s="17">
        <v>4.0999999999999996</v>
      </c>
      <c r="K93" s="17">
        <v>1</v>
      </c>
      <c r="L93" s="17"/>
      <c r="M93" s="17"/>
      <c r="N93" s="46"/>
      <c r="O93" s="145">
        <f t="shared" si="9"/>
        <v>7.6999999999999993</v>
      </c>
      <c r="P93" s="70">
        <f t="shared" si="11"/>
        <v>893.90000000000032</v>
      </c>
      <c r="Q93" s="89" t="s">
        <v>228</v>
      </c>
    </row>
    <row r="94" spans="1:17" ht="45">
      <c r="A94" s="551">
        <v>81</v>
      </c>
      <c r="B94" s="545">
        <v>131015</v>
      </c>
      <c r="C94" s="120" t="s">
        <v>216</v>
      </c>
      <c r="D94" s="118" t="s">
        <v>234</v>
      </c>
      <c r="E94" s="33" t="s">
        <v>36</v>
      </c>
      <c r="F94" s="19" t="s">
        <v>224</v>
      </c>
      <c r="G94" s="132">
        <v>194</v>
      </c>
      <c r="H94" s="615">
        <f t="shared" si="10"/>
        <v>18487</v>
      </c>
      <c r="I94" s="23">
        <v>5</v>
      </c>
      <c r="J94" s="21">
        <v>6</v>
      </c>
      <c r="K94" s="21">
        <v>1.2</v>
      </c>
      <c r="L94" s="21">
        <v>0.8</v>
      </c>
      <c r="M94" s="21"/>
      <c r="N94" s="48"/>
      <c r="O94" s="61">
        <f t="shared" si="9"/>
        <v>13</v>
      </c>
      <c r="P94" s="71">
        <f t="shared" si="11"/>
        <v>906.90000000000032</v>
      </c>
      <c r="Q94" s="36" t="s">
        <v>230</v>
      </c>
    </row>
    <row r="95" spans="1:17" ht="33.75">
      <c r="A95" s="551">
        <v>82</v>
      </c>
      <c r="B95" s="545">
        <v>131016</v>
      </c>
      <c r="C95" s="120" t="s">
        <v>216</v>
      </c>
      <c r="D95" s="118" t="s">
        <v>235</v>
      </c>
      <c r="E95" s="33" t="s">
        <v>36</v>
      </c>
      <c r="F95" s="19" t="s">
        <v>225</v>
      </c>
      <c r="G95" s="132">
        <v>242</v>
      </c>
      <c r="H95" s="615">
        <f t="shared" si="10"/>
        <v>18729</v>
      </c>
      <c r="I95" s="23"/>
      <c r="J95" s="21">
        <v>4.0999999999999996</v>
      </c>
      <c r="K95" s="21">
        <v>1.4</v>
      </c>
      <c r="L95" s="21"/>
      <c r="M95" s="21"/>
      <c r="N95" s="48"/>
      <c r="O95" s="61">
        <f t="shared" si="9"/>
        <v>5.5</v>
      </c>
      <c r="P95" s="71">
        <f t="shared" si="11"/>
        <v>912.40000000000032</v>
      </c>
      <c r="Q95" s="36" t="s">
        <v>231</v>
      </c>
    </row>
    <row r="96" spans="1:17" ht="23.25" thickBot="1">
      <c r="A96" s="530">
        <v>83</v>
      </c>
      <c r="B96" s="545">
        <v>131017</v>
      </c>
      <c r="C96" s="536" t="s">
        <v>216</v>
      </c>
      <c r="D96" s="139" t="s">
        <v>236</v>
      </c>
      <c r="E96" s="91" t="s">
        <v>178</v>
      </c>
      <c r="F96" s="92" t="s">
        <v>226</v>
      </c>
      <c r="G96" s="155">
        <v>406</v>
      </c>
      <c r="H96" s="616">
        <f t="shared" si="10"/>
        <v>19135</v>
      </c>
      <c r="I96" s="94">
        <v>9.9</v>
      </c>
      <c r="J96" s="95">
        <v>1</v>
      </c>
      <c r="K96" s="95"/>
      <c r="L96" s="95">
        <v>1.9</v>
      </c>
      <c r="M96" s="95"/>
      <c r="N96" s="96">
        <v>1</v>
      </c>
      <c r="O96" s="140">
        <f t="shared" si="9"/>
        <v>13.8</v>
      </c>
      <c r="P96" s="100">
        <f t="shared" si="11"/>
        <v>926.20000000000027</v>
      </c>
      <c r="Q96" s="153" t="s">
        <v>229</v>
      </c>
    </row>
    <row r="97" spans="1:17">
      <c r="A97" s="550">
        <v>84</v>
      </c>
      <c r="B97" s="545">
        <v>131027</v>
      </c>
      <c r="C97" s="538" t="s">
        <v>239</v>
      </c>
      <c r="D97" s="162" t="s">
        <v>239</v>
      </c>
      <c r="E97" s="376" t="s">
        <v>309</v>
      </c>
      <c r="F97" s="14" t="s">
        <v>237</v>
      </c>
      <c r="G97" s="154">
        <v>412</v>
      </c>
      <c r="H97" s="617">
        <f t="shared" si="10"/>
        <v>19547</v>
      </c>
      <c r="I97" s="168">
        <v>1</v>
      </c>
      <c r="J97" s="169">
        <v>2.2999999999999998</v>
      </c>
      <c r="K97" s="169"/>
      <c r="L97" s="169"/>
      <c r="M97" s="169"/>
      <c r="N97" s="170"/>
      <c r="O97" s="171">
        <f t="shared" si="9"/>
        <v>3.3</v>
      </c>
      <c r="P97" s="172">
        <f t="shared" si="11"/>
        <v>929.50000000000023</v>
      </c>
      <c r="Q97" s="193"/>
    </row>
    <row r="98" spans="1:17" ht="33.75">
      <c r="A98" s="551">
        <v>85</v>
      </c>
      <c r="B98" s="545">
        <v>131028</v>
      </c>
      <c r="C98" s="539" t="s">
        <v>240</v>
      </c>
      <c r="D98" s="161" t="s">
        <v>270</v>
      </c>
      <c r="E98" s="33" t="s">
        <v>250</v>
      </c>
      <c r="F98" s="59" t="s">
        <v>251</v>
      </c>
      <c r="G98" s="132">
        <v>161</v>
      </c>
      <c r="H98" s="607">
        <f t="shared" si="10"/>
        <v>19708</v>
      </c>
      <c r="I98" s="164">
        <v>13.6</v>
      </c>
      <c r="J98" s="165">
        <v>5.3</v>
      </c>
      <c r="K98" s="165">
        <v>0.9</v>
      </c>
      <c r="L98" s="165">
        <v>1</v>
      </c>
      <c r="M98" s="165"/>
      <c r="N98" s="166"/>
      <c r="O98" s="61">
        <f t="shared" si="9"/>
        <v>20.799999999999997</v>
      </c>
      <c r="P98" s="88">
        <f t="shared" si="11"/>
        <v>950.30000000000018</v>
      </c>
      <c r="Q98" s="194" t="s">
        <v>255</v>
      </c>
    </row>
    <row r="99" spans="1:17" ht="33.75">
      <c r="A99" s="551">
        <v>86</v>
      </c>
      <c r="B99" s="545">
        <v>131029</v>
      </c>
      <c r="C99" s="539" t="s">
        <v>241</v>
      </c>
      <c r="D99" s="161" t="s">
        <v>270</v>
      </c>
      <c r="E99" s="33" t="s">
        <v>250</v>
      </c>
      <c r="F99" s="59" t="s">
        <v>258</v>
      </c>
      <c r="G99" s="132">
        <v>242</v>
      </c>
      <c r="H99" s="607">
        <f t="shared" si="10"/>
        <v>19950</v>
      </c>
      <c r="I99" s="164">
        <v>1.5</v>
      </c>
      <c r="J99" s="165">
        <v>5.7</v>
      </c>
      <c r="K99" s="165">
        <v>1.2</v>
      </c>
      <c r="L99" s="165">
        <v>2.4</v>
      </c>
      <c r="M99" s="165"/>
      <c r="N99" s="166"/>
      <c r="O99" s="61">
        <f t="shared" si="9"/>
        <v>10.8</v>
      </c>
      <c r="P99" s="88">
        <f t="shared" si="11"/>
        <v>961.10000000000014</v>
      </c>
      <c r="Q99" s="194" t="s">
        <v>256</v>
      </c>
    </row>
    <row r="100" spans="1:17" ht="33.75">
      <c r="A100" s="551">
        <v>87</v>
      </c>
      <c r="B100" s="545">
        <v>131030</v>
      </c>
      <c r="C100" s="539" t="s">
        <v>242</v>
      </c>
      <c r="D100" s="161" t="s">
        <v>270</v>
      </c>
      <c r="E100" s="33" t="s">
        <v>250</v>
      </c>
      <c r="F100" s="59" t="s">
        <v>252</v>
      </c>
      <c r="G100" s="132">
        <v>95</v>
      </c>
      <c r="H100" s="607">
        <f t="shared" si="10"/>
        <v>20045</v>
      </c>
      <c r="I100" s="164">
        <v>0.8</v>
      </c>
      <c r="J100" s="165">
        <v>5.3</v>
      </c>
      <c r="K100" s="165"/>
      <c r="L100" s="165">
        <v>3</v>
      </c>
      <c r="M100" s="165"/>
      <c r="N100" s="166"/>
      <c r="O100" s="61">
        <f t="shared" si="9"/>
        <v>9.1</v>
      </c>
      <c r="P100" s="88">
        <f t="shared" si="11"/>
        <v>970.20000000000016</v>
      </c>
      <c r="Q100" s="194" t="s">
        <v>257</v>
      </c>
    </row>
    <row r="101" spans="1:17" ht="22.5">
      <c r="A101" s="551">
        <v>88</v>
      </c>
      <c r="B101" s="545">
        <v>131031</v>
      </c>
      <c r="C101" s="539" t="s">
        <v>242</v>
      </c>
      <c r="D101" s="161" t="s">
        <v>270</v>
      </c>
      <c r="E101" s="33" t="s">
        <v>250</v>
      </c>
      <c r="F101" s="59" t="s">
        <v>259</v>
      </c>
      <c r="G101" s="132">
        <v>158</v>
      </c>
      <c r="H101" s="607">
        <f t="shared" si="10"/>
        <v>20203</v>
      </c>
      <c r="I101" s="164">
        <v>0.3</v>
      </c>
      <c r="J101" s="165">
        <v>4.7</v>
      </c>
      <c r="K101" s="165">
        <v>1.7</v>
      </c>
      <c r="L101" s="165"/>
      <c r="M101" s="165">
        <v>22.2</v>
      </c>
      <c r="N101" s="166"/>
      <c r="O101" s="61">
        <f t="shared" si="9"/>
        <v>28.9</v>
      </c>
      <c r="P101" s="88">
        <f t="shared" si="11"/>
        <v>999.10000000000014</v>
      </c>
      <c r="Q101" s="194" t="s">
        <v>263</v>
      </c>
    </row>
    <row r="102" spans="1:17" ht="45">
      <c r="A102" s="551">
        <v>89</v>
      </c>
      <c r="B102" s="545">
        <v>131101</v>
      </c>
      <c r="C102" s="539" t="s">
        <v>243</v>
      </c>
      <c r="D102" s="161" t="s">
        <v>270</v>
      </c>
      <c r="E102" s="33" t="s">
        <v>250</v>
      </c>
      <c r="F102" s="59" t="s">
        <v>260</v>
      </c>
      <c r="G102" s="132">
        <v>214</v>
      </c>
      <c r="H102" s="607">
        <f t="shared" si="10"/>
        <v>20417</v>
      </c>
      <c r="I102" s="164">
        <v>5.0999999999999996</v>
      </c>
      <c r="J102" s="165">
        <v>4.7</v>
      </c>
      <c r="K102" s="165">
        <v>1.2</v>
      </c>
      <c r="L102" s="165">
        <v>1</v>
      </c>
      <c r="M102" s="165"/>
      <c r="N102" s="166"/>
      <c r="O102" s="61">
        <f t="shared" si="9"/>
        <v>12</v>
      </c>
      <c r="P102" s="88">
        <f t="shared" si="11"/>
        <v>1011.1000000000001</v>
      </c>
      <c r="Q102" s="194" t="s">
        <v>264</v>
      </c>
    </row>
    <row r="103" spans="1:17">
      <c r="A103" s="551">
        <v>90</v>
      </c>
      <c r="B103" s="545">
        <v>131102</v>
      </c>
      <c r="C103" s="539" t="s">
        <v>244</v>
      </c>
      <c r="D103" s="161" t="s">
        <v>270</v>
      </c>
      <c r="E103" s="33" t="s">
        <v>250</v>
      </c>
      <c r="F103" s="59" t="s">
        <v>261</v>
      </c>
      <c r="G103" s="132">
        <v>189</v>
      </c>
      <c r="H103" s="607">
        <f t="shared" si="10"/>
        <v>20606</v>
      </c>
      <c r="I103" s="164">
        <v>0.1</v>
      </c>
      <c r="J103" s="165">
        <v>6</v>
      </c>
      <c r="K103" s="165">
        <v>1.2</v>
      </c>
      <c r="L103" s="165">
        <v>0.4</v>
      </c>
      <c r="M103" s="165"/>
      <c r="N103" s="166">
        <v>0.4</v>
      </c>
      <c r="O103" s="61">
        <f t="shared" si="9"/>
        <v>8.1</v>
      </c>
      <c r="P103" s="88">
        <f t="shared" si="11"/>
        <v>1019.2000000000002</v>
      </c>
      <c r="Q103" s="195" t="s">
        <v>265</v>
      </c>
    </row>
    <row r="104" spans="1:17" ht="22.5">
      <c r="A104" s="551">
        <v>91</v>
      </c>
      <c r="B104" s="545">
        <v>131103</v>
      </c>
      <c r="C104" s="539" t="s">
        <v>245</v>
      </c>
      <c r="D104" s="161" t="s">
        <v>270</v>
      </c>
      <c r="E104" s="33" t="s">
        <v>250</v>
      </c>
      <c r="F104" s="59" t="s">
        <v>262</v>
      </c>
      <c r="G104" s="132">
        <v>154</v>
      </c>
      <c r="H104" s="607">
        <f t="shared" si="10"/>
        <v>20760</v>
      </c>
      <c r="I104" s="164"/>
      <c r="J104" s="165">
        <v>6.3</v>
      </c>
      <c r="K104" s="165">
        <v>1.9</v>
      </c>
      <c r="L104" s="165"/>
      <c r="M104" s="165"/>
      <c r="N104" s="166"/>
      <c r="O104" s="61">
        <f t="shared" si="9"/>
        <v>8.1999999999999993</v>
      </c>
      <c r="P104" s="88">
        <f t="shared" si="11"/>
        <v>1027.4000000000001</v>
      </c>
      <c r="Q104" s="194" t="s">
        <v>271</v>
      </c>
    </row>
    <row r="105" spans="1:17" ht="45">
      <c r="A105" s="551">
        <v>92</v>
      </c>
      <c r="B105" s="545">
        <v>131104</v>
      </c>
      <c r="C105" s="539" t="s">
        <v>246</v>
      </c>
      <c r="D105" s="161" t="s">
        <v>270</v>
      </c>
      <c r="E105" s="33" t="s">
        <v>253</v>
      </c>
      <c r="F105" s="59" t="s">
        <v>266</v>
      </c>
      <c r="G105" s="132">
        <v>290</v>
      </c>
      <c r="H105" s="607">
        <f t="shared" si="10"/>
        <v>21050</v>
      </c>
      <c r="I105" s="164">
        <v>5.3</v>
      </c>
      <c r="J105" s="165">
        <v>3.7</v>
      </c>
      <c r="K105" s="165">
        <v>1</v>
      </c>
      <c r="L105" s="165"/>
      <c r="M105" s="165"/>
      <c r="N105" s="166">
        <v>0.1</v>
      </c>
      <c r="O105" s="61">
        <f t="shared" si="9"/>
        <v>10.1</v>
      </c>
      <c r="P105" s="88">
        <f t="shared" si="11"/>
        <v>1037.5</v>
      </c>
      <c r="Q105" s="194" t="s">
        <v>267</v>
      </c>
    </row>
    <row r="106" spans="1:17" ht="22.5">
      <c r="A106" s="551">
        <v>93</v>
      </c>
      <c r="B106" s="545">
        <v>131105</v>
      </c>
      <c r="C106" s="539" t="s">
        <v>247</v>
      </c>
      <c r="D106" s="161" t="s">
        <v>270</v>
      </c>
      <c r="E106" s="33" t="s">
        <v>253</v>
      </c>
      <c r="F106" s="59" t="s">
        <v>272</v>
      </c>
      <c r="G106" s="132">
        <v>186</v>
      </c>
      <c r="H106" s="607">
        <f t="shared" si="10"/>
        <v>21236</v>
      </c>
      <c r="I106" s="164"/>
      <c r="J106" s="165">
        <v>5.2</v>
      </c>
      <c r="K106" s="165">
        <v>1.3</v>
      </c>
      <c r="L106" s="165"/>
      <c r="M106" s="165"/>
      <c r="N106" s="166"/>
      <c r="O106" s="61">
        <f t="shared" si="9"/>
        <v>6.5</v>
      </c>
      <c r="P106" s="88">
        <f t="shared" si="11"/>
        <v>1044</v>
      </c>
      <c r="Q106" s="194" t="s">
        <v>274</v>
      </c>
    </row>
    <row r="107" spans="1:17" ht="33.75">
      <c r="A107" s="551">
        <v>94</v>
      </c>
      <c r="B107" s="545">
        <v>131106</v>
      </c>
      <c r="C107" s="539" t="s">
        <v>248</v>
      </c>
      <c r="D107" s="161" t="s">
        <v>277</v>
      </c>
      <c r="E107" s="33" t="s">
        <v>253</v>
      </c>
      <c r="F107" s="59" t="s">
        <v>273</v>
      </c>
      <c r="G107" s="132">
        <v>310</v>
      </c>
      <c r="H107" s="607">
        <f t="shared" si="10"/>
        <v>21546</v>
      </c>
      <c r="I107" s="164">
        <v>6.4</v>
      </c>
      <c r="J107" s="165">
        <v>6.3</v>
      </c>
      <c r="K107" s="165">
        <v>1.2</v>
      </c>
      <c r="L107" s="165">
        <v>0.4</v>
      </c>
      <c r="M107" s="165"/>
      <c r="N107" s="166"/>
      <c r="O107" s="61">
        <f t="shared" si="9"/>
        <v>14.299999999999999</v>
      </c>
      <c r="P107" s="88">
        <f t="shared" si="11"/>
        <v>1058.3</v>
      </c>
      <c r="Q107" s="194" t="s">
        <v>268</v>
      </c>
    </row>
    <row r="108" spans="1:17" ht="33.75">
      <c r="A108" s="551">
        <v>95</v>
      </c>
      <c r="B108" s="545">
        <v>131107</v>
      </c>
      <c r="C108" s="539" t="s">
        <v>249</v>
      </c>
      <c r="D108" s="161" t="s">
        <v>278</v>
      </c>
      <c r="E108" s="33" t="s">
        <v>253</v>
      </c>
      <c r="F108" s="59" t="s">
        <v>275</v>
      </c>
      <c r="G108" s="132">
        <v>158</v>
      </c>
      <c r="H108" s="607">
        <f t="shared" si="10"/>
        <v>21704</v>
      </c>
      <c r="I108" s="164">
        <v>1.1000000000000001</v>
      </c>
      <c r="J108" s="165">
        <v>7.4</v>
      </c>
      <c r="K108" s="165">
        <v>0.8</v>
      </c>
      <c r="L108" s="165">
        <v>0.8</v>
      </c>
      <c r="M108" s="165"/>
      <c r="N108" s="166">
        <v>2</v>
      </c>
      <c r="O108" s="61">
        <f t="shared" si="9"/>
        <v>12.100000000000001</v>
      </c>
      <c r="P108" s="88">
        <f t="shared" si="11"/>
        <v>1070.3999999999999</v>
      </c>
      <c r="Q108" s="194" t="s">
        <v>276</v>
      </c>
    </row>
    <row r="109" spans="1:17" ht="14.25" thickBot="1">
      <c r="A109" s="530">
        <v>96</v>
      </c>
      <c r="B109" s="545">
        <v>131108</v>
      </c>
      <c r="C109" s="540" t="s">
        <v>239</v>
      </c>
      <c r="D109" s="173" t="s">
        <v>239</v>
      </c>
      <c r="E109" s="374" t="s">
        <v>309</v>
      </c>
      <c r="F109" s="92" t="s">
        <v>238</v>
      </c>
      <c r="G109" s="155">
        <v>564</v>
      </c>
      <c r="H109" s="609">
        <f t="shared" si="10"/>
        <v>22268</v>
      </c>
      <c r="I109" s="174">
        <v>16.600000000000001</v>
      </c>
      <c r="J109" s="175">
        <v>1.3</v>
      </c>
      <c r="K109" s="175"/>
      <c r="L109" s="175"/>
      <c r="M109" s="175"/>
      <c r="N109" s="176"/>
      <c r="O109" s="140">
        <f t="shared" si="9"/>
        <v>17.900000000000002</v>
      </c>
      <c r="P109" s="100">
        <f t="shared" si="11"/>
        <v>1088.3</v>
      </c>
      <c r="Q109" s="196" t="s">
        <v>269</v>
      </c>
    </row>
    <row r="110" spans="1:17" ht="33.75">
      <c r="A110" s="550">
        <v>97</v>
      </c>
      <c r="B110" s="545">
        <v>140225</v>
      </c>
      <c r="C110" s="539" t="s">
        <v>286</v>
      </c>
      <c r="D110" s="161" t="s">
        <v>293</v>
      </c>
      <c r="E110" s="197" t="s">
        <v>279</v>
      </c>
      <c r="F110" s="14" t="s">
        <v>289</v>
      </c>
      <c r="G110" s="154">
        <v>202</v>
      </c>
      <c r="H110" s="610">
        <f t="shared" si="10"/>
        <v>22470</v>
      </c>
      <c r="I110" s="168">
        <v>1.8</v>
      </c>
      <c r="J110" s="169">
        <v>3.3</v>
      </c>
      <c r="K110" s="169">
        <v>1.2</v>
      </c>
      <c r="L110" s="169">
        <v>6.7</v>
      </c>
      <c r="M110" s="169"/>
      <c r="N110" s="170"/>
      <c r="O110" s="145">
        <f>SUM(I110:N110)</f>
        <v>13</v>
      </c>
      <c r="P110" s="146">
        <f t="shared" si="11"/>
        <v>1101.3</v>
      </c>
      <c r="Q110" s="202" t="s">
        <v>283</v>
      </c>
    </row>
    <row r="111" spans="1:17" ht="56.25">
      <c r="A111" s="551">
        <v>98</v>
      </c>
      <c r="B111" s="545">
        <v>140226</v>
      </c>
      <c r="C111" s="539" t="s">
        <v>281</v>
      </c>
      <c r="D111" s="161" t="s">
        <v>294</v>
      </c>
      <c r="E111" s="198" t="s">
        <v>279</v>
      </c>
      <c r="F111" s="19" t="s">
        <v>291</v>
      </c>
      <c r="G111" s="132">
        <v>71</v>
      </c>
      <c r="H111" s="607">
        <f t="shared" si="10"/>
        <v>22541</v>
      </c>
      <c r="I111" s="164">
        <v>1.7</v>
      </c>
      <c r="J111" s="165">
        <v>3.3</v>
      </c>
      <c r="K111" s="165">
        <v>1</v>
      </c>
      <c r="L111" s="165">
        <v>4.0999999999999996</v>
      </c>
      <c r="M111" s="165"/>
      <c r="N111" s="166"/>
      <c r="O111" s="61">
        <f t="shared" si="9"/>
        <v>10.1</v>
      </c>
      <c r="P111" s="72">
        <f t="shared" si="11"/>
        <v>1111.3999999999999</v>
      </c>
      <c r="Q111" s="194" t="s">
        <v>290</v>
      </c>
    </row>
    <row r="112" spans="1:17" ht="34.5" thickBot="1">
      <c r="A112" s="551">
        <v>99</v>
      </c>
      <c r="B112" s="545">
        <v>140227</v>
      </c>
      <c r="C112" s="539" t="s">
        <v>282</v>
      </c>
      <c r="D112" s="161" t="s">
        <v>295</v>
      </c>
      <c r="E112" s="198" t="s">
        <v>279</v>
      </c>
      <c r="F112" s="82" t="s">
        <v>280</v>
      </c>
      <c r="G112" s="132">
        <v>128</v>
      </c>
      <c r="H112" s="607">
        <f t="shared" si="10"/>
        <v>22669</v>
      </c>
      <c r="I112" s="164">
        <v>2.4</v>
      </c>
      <c r="J112" s="165">
        <v>4.5</v>
      </c>
      <c r="K112" s="165">
        <v>1.2</v>
      </c>
      <c r="L112" s="165">
        <v>1</v>
      </c>
      <c r="M112" s="165"/>
      <c r="N112" s="166"/>
      <c r="O112" s="61">
        <f t="shared" si="9"/>
        <v>9.1</v>
      </c>
      <c r="P112" s="72">
        <f t="shared" si="11"/>
        <v>1120.4999999999998</v>
      </c>
      <c r="Q112" s="194" t="s">
        <v>285</v>
      </c>
    </row>
    <row r="113" spans="1:17" ht="57" thickBot="1">
      <c r="A113" s="530">
        <v>100</v>
      </c>
      <c r="B113" s="545">
        <v>140228</v>
      </c>
      <c r="C113" s="292" t="s">
        <v>287</v>
      </c>
      <c r="D113" s="200" t="s">
        <v>20</v>
      </c>
      <c r="E113" s="201" t="s">
        <v>279</v>
      </c>
      <c r="F113" s="221" t="s">
        <v>292</v>
      </c>
      <c r="G113" s="220">
        <v>210</v>
      </c>
      <c r="H113" s="609">
        <f t="shared" si="10"/>
        <v>22879</v>
      </c>
      <c r="I113" s="174">
        <v>8.1</v>
      </c>
      <c r="J113" s="175">
        <v>2.5</v>
      </c>
      <c r="K113" s="175"/>
      <c r="L113" s="175">
        <v>1.2</v>
      </c>
      <c r="M113" s="175"/>
      <c r="N113" s="176">
        <v>0.6</v>
      </c>
      <c r="O113" s="140">
        <f t="shared" si="9"/>
        <v>12.399999999999999</v>
      </c>
      <c r="P113" s="100">
        <f t="shared" si="11"/>
        <v>1132.8999999999999</v>
      </c>
      <c r="Q113" s="210" t="s">
        <v>284</v>
      </c>
    </row>
    <row r="114" spans="1:17">
      <c r="A114" s="550">
        <v>101</v>
      </c>
      <c r="B114" s="545">
        <v>140322</v>
      </c>
      <c r="C114" s="541" t="s">
        <v>296</v>
      </c>
      <c r="D114" s="217" t="s">
        <v>296</v>
      </c>
      <c r="E114" s="376" t="s">
        <v>309</v>
      </c>
      <c r="F114" s="222" t="s">
        <v>638</v>
      </c>
      <c r="G114" s="154">
        <v>194</v>
      </c>
      <c r="H114" s="610">
        <f>H113+G114</f>
        <v>23073</v>
      </c>
      <c r="I114" s="224"/>
      <c r="J114" s="169">
        <v>2.2000000000000002</v>
      </c>
      <c r="K114" s="169"/>
      <c r="L114" s="169"/>
      <c r="M114" s="169"/>
      <c r="N114" s="233"/>
      <c r="O114" s="145">
        <f>SUM(I114:N114)</f>
        <v>2.2000000000000002</v>
      </c>
      <c r="P114" s="146">
        <f t="shared" si="11"/>
        <v>1135.0999999999999</v>
      </c>
      <c r="Q114" s="230" t="s">
        <v>317</v>
      </c>
    </row>
    <row r="115" spans="1:17" ht="33.75">
      <c r="A115" s="551">
        <v>102</v>
      </c>
      <c r="B115" s="545">
        <v>140323</v>
      </c>
      <c r="C115" s="539" t="s">
        <v>297</v>
      </c>
      <c r="D115" s="218" t="s">
        <v>20</v>
      </c>
      <c r="E115" s="33" t="s">
        <v>310</v>
      </c>
      <c r="F115" s="59" t="s">
        <v>311</v>
      </c>
      <c r="G115" s="132">
        <v>205</v>
      </c>
      <c r="H115" s="611">
        <f>H114+G115</f>
        <v>23278</v>
      </c>
      <c r="I115" s="231">
        <v>4.3</v>
      </c>
      <c r="J115" s="165">
        <v>4.5</v>
      </c>
      <c r="K115" s="165">
        <v>1.2</v>
      </c>
      <c r="L115" s="165"/>
      <c r="M115" s="165"/>
      <c r="N115" s="225">
        <v>0.3</v>
      </c>
      <c r="O115" s="61">
        <f>SUM(I115:N115)</f>
        <v>10.3</v>
      </c>
      <c r="P115" s="72">
        <f t="shared" si="11"/>
        <v>1145.3999999999999</v>
      </c>
      <c r="Q115" s="214" t="s">
        <v>336</v>
      </c>
    </row>
    <row r="116" spans="1:17" ht="22.5">
      <c r="A116" s="735">
        <v>103</v>
      </c>
      <c r="B116" s="737">
        <v>140324</v>
      </c>
      <c r="C116" s="738" t="s">
        <v>298</v>
      </c>
      <c r="D116" s="717" t="s">
        <v>337</v>
      </c>
      <c r="E116" s="33" t="s">
        <v>312</v>
      </c>
      <c r="F116" s="59" t="s">
        <v>341</v>
      </c>
      <c r="G116" s="132">
        <v>149</v>
      </c>
      <c r="H116" s="611">
        <f>H115+G116</f>
        <v>23427</v>
      </c>
      <c r="I116" s="231">
        <v>1.1000000000000001</v>
      </c>
      <c r="J116" s="165">
        <v>3.3</v>
      </c>
      <c r="K116" s="165">
        <v>1.2</v>
      </c>
      <c r="L116" s="165">
        <v>0.8</v>
      </c>
      <c r="M116" s="165"/>
      <c r="N116" s="225"/>
      <c r="O116" s="61">
        <f>SUM(I116:N116)</f>
        <v>6.4</v>
      </c>
      <c r="P116" s="72">
        <f t="shared" si="11"/>
        <v>1151.8</v>
      </c>
      <c r="Q116" s="214" t="s">
        <v>318</v>
      </c>
    </row>
    <row r="117" spans="1:17" ht="22.5">
      <c r="A117" s="736"/>
      <c r="B117" s="737"/>
      <c r="C117" s="739"/>
      <c r="D117" s="718"/>
      <c r="E117" s="25" t="s">
        <v>313</v>
      </c>
      <c r="F117" s="167" t="s">
        <v>342</v>
      </c>
      <c r="G117" s="54"/>
      <c r="H117" s="611"/>
      <c r="I117" s="232"/>
      <c r="J117" s="163"/>
      <c r="K117" s="163"/>
      <c r="L117" s="163"/>
      <c r="M117" s="163"/>
      <c r="N117" s="226"/>
      <c r="O117" s="130">
        <v>0</v>
      </c>
      <c r="P117" s="131">
        <f t="shared" si="11"/>
        <v>1151.8</v>
      </c>
      <c r="Q117" s="215" t="s">
        <v>319</v>
      </c>
    </row>
    <row r="118" spans="1:17" ht="22.5">
      <c r="A118" s="551">
        <v>104</v>
      </c>
      <c r="B118" s="545">
        <v>140325</v>
      </c>
      <c r="C118" s="539" t="s">
        <v>299</v>
      </c>
      <c r="D118" s="218" t="s">
        <v>339</v>
      </c>
      <c r="E118" s="33" t="s">
        <v>312</v>
      </c>
      <c r="F118" s="59" t="s">
        <v>343</v>
      </c>
      <c r="G118" s="132">
        <v>97</v>
      </c>
      <c r="H118" s="615">
        <f>H116+G118</f>
        <v>23524</v>
      </c>
      <c r="I118" s="231">
        <v>6</v>
      </c>
      <c r="J118" s="165">
        <v>4.3</v>
      </c>
      <c r="K118" s="165">
        <v>1.5</v>
      </c>
      <c r="L118" s="165">
        <v>0.5</v>
      </c>
      <c r="M118" s="165"/>
      <c r="N118" s="225"/>
      <c r="O118" s="61">
        <f>SUM(I118:N118)</f>
        <v>12.3</v>
      </c>
      <c r="P118" s="72">
        <f t="shared" si="11"/>
        <v>1164.0999999999999</v>
      </c>
      <c r="Q118" s="214" t="s">
        <v>338</v>
      </c>
    </row>
    <row r="119" spans="1:17" ht="22.5">
      <c r="A119" s="551">
        <v>105</v>
      </c>
      <c r="B119" s="545">
        <v>140326</v>
      </c>
      <c r="C119" s="539" t="s">
        <v>300</v>
      </c>
      <c r="D119" s="218" t="s">
        <v>339</v>
      </c>
      <c r="E119" s="33" t="s">
        <v>312</v>
      </c>
      <c r="F119" s="59" t="s">
        <v>321</v>
      </c>
      <c r="G119" s="132">
        <v>133</v>
      </c>
      <c r="H119" s="615">
        <f>H118+G119</f>
        <v>23657</v>
      </c>
      <c r="I119" s="231"/>
      <c r="J119" s="165">
        <v>7.7</v>
      </c>
      <c r="K119" s="165">
        <v>1.2</v>
      </c>
      <c r="L119" s="165"/>
      <c r="M119" s="165"/>
      <c r="N119" s="225"/>
      <c r="O119" s="61">
        <f>SUM(I119:N119)</f>
        <v>8.9</v>
      </c>
      <c r="P119" s="72">
        <f t="shared" si="11"/>
        <v>1173</v>
      </c>
      <c r="Q119" s="214" t="s">
        <v>320</v>
      </c>
    </row>
    <row r="120" spans="1:17" ht="22.5">
      <c r="A120" s="551">
        <v>106</v>
      </c>
      <c r="B120" s="545">
        <v>140327</v>
      </c>
      <c r="C120" s="539" t="s">
        <v>301</v>
      </c>
      <c r="D120" s="218" t="s">
        <v>340</v>
      </c>
      <c r="E120" s="33" t="s">
        <v>312</v>
      </c>
      <c r="F120" s="59" t="s">
        <v>323</v>
      </c>
      <c r="G120" s="132">
        <v>321</v>
      </c>
      <c r="H120" s="615">
        <f>H119+G120</f>
        <v>23978</v>
      </c>
      <c r="I120" s="231"/>
      <c r="J120" s="165">
        <v>2.2000000000000002</v>
      </c>
      <c r="K120" s="165">
        <v>1.2</v>
      </c>
      <c r="L120" s="165"/>
      <c r="M120" s="165"/>
      <c r="N120" s="225"/>
      <c r="O120" s="61">
        <f>SUM(I120:N120)</f>
        <v>3.4000000000000004</v>
      </c>
      <c r="P120" s="72">
        <f t="shared" si="11"/>
        <v>1176.4000000000001</v>
      </c>
      <c r="Q120" s="214" t="s">
        <v>322</v>
      </c>
    </row>
    <row r="121" spans="1:17" ht="22.5">
      <c r="A121" s="551">
        <v>107</v>
      </c>
      <c r="B121" s="545">
        <v>140328</v>
      </c>
      <c r="C121" s="539" t="s">
        <v>302</v>
      </c>
      <c r="D121" s="218" t="s">
        <v>340</v>
      </c>
      <c r="E121" s="33" t="s">
        <v>312</v>
      </c>
      <c r="F121" s="59" t="s">
        <v>272</v>
      </c>
      <c r="G121" s="132">
        <v>186</v>
      </c>
      <c r="H121" s="615">
        <f>H120+G121</f>
        <v>24164</v>
      </c>
      <c r="I121" s="231">
        <v>6.7</v>
      </c>
      <c r="J121" s="165">
        <v>3.6</v>
      </c>
      <c r="K121" s="165">
        <v>1.2</v>
      </c>
      <c r="L121" s="165">
        <v>5</v>
      </c>
      <c r="M121" s="165"/>
      <c r="N121" s="225"/>
      <c r="O121" s="61">
        <f>SUM(I121:N121)</f>
        <v>16.5</v>
      </c>
      <c r="P121" s="72">
        <f t="shared" si="11"/>
        <v>1192.9000000000001</v>
      </c>
      <c r="Q121" s="214" t="s">
        <v>324</v>
      </c>
    </row>
    <row r="122" spans="1:17">
      <c r="A122" s="735">
        <v>108</v>
      </c>
      <c r="B122" s="737">
        <v>140329</v>
      </c>
      <c r="C122" s="738" t="s">
        <v>303</v>
      </c>
      <c r="D122" s="717" t="s">
        <v>20</v>
      </c>
      <c r="E122" s="33" t="s">
        <v>314</v>
      </c>
      <c r="F122" s="59" t="s">
        <v>273</v>
      </c>
      <c r="G122" s="132">
        <v>175</v>
      </c>
      <c r="H122" s="615">
        <f>H121+G122</f>
        <v>24339</v>
      </c>
      <c r="I122" s="231">
        <v>0.7</v>
      </c>
      <c r="J122" s="165">
        <v>4.3</v>
      </c>
      <c r="K122" s="165">
        <v>1.2</v>
      </c>
      <c r="L122" s="165"/>
      <c r="M122" s="165"/>
      <c r="N122" s="225"/>
      <c r="O122" s="61">
        <f>SUM(I122:N122)</f>
        <v>6.2</v>
      </c>
      <c r="P122" s="72">
        <f t="shared" si="11"/>
        <v>1199.1000000000001</v>
      </c>
      <c r="Q122" s="214" t="s">
        <v>325</v>
      </c>
    </row>
    <row r="123" spans="1:17" ht="22.5">
      <c r="A123" s="736"/>
      <c r="B123" s="737"/>
      <c r="C123" s="739"/>
      <c r="D123" s="718"/>
      <c r="E123" s="25" t="s">
        <v>313</v>
      </c>
      <c r="F123" s="167" t="s">
        <v>326</v>
      </c>
      <c r="G123" s="54"/>
      <c r="H123" s="611"/>
      <c r="I123" s="232"/>
      <c r="J123" s="163"/>
      <c r="K123" s="163"/>
      <c r="L123" s="163"/>
      <c r="M123" s="163"/>
      <c r="N123" s="226"/>
      <c r="O123" s="130">
        <v>0</v>
      </c>
      <c r="P123" s="131">
        <f t="shared" si="11"/>
        <v>1199.1000000000001</v>
      </c>
      <c r="Q123" s="215" t="s">
        <v>327</v>
      </c>
    </row>
    <row r="124" spans="1:17" ht="33.75">
      <c r="A124" s="551">
        <v>109</v>
      </c>
      <c r="B124" s="545">
        <v>140330</v>
      </c>
      <c r="C124" s="539" t="s">
        <v>304</v>
      </c>
      <c r="D124" s="218" t="s">
        <v>20</v>
      </c>
      <c r="E124" s="33" t="s">
        <v>313</v>
      </c>
      <c r="F124" s="167" t="s">
        <v>328</v>
      </c>
      <c r="G124" s="132">
        <v>131</v>
      </c>
      <c r="H124" s="615">
        <f>H122+G124</f>
        <v>24470</v>
      </c>
      <c r="I124" s="231">
        <v>0.3</v>
      </c>
      <c r="J124" s="165">
        <v>4.0999999999999996</v>
      </c>
      <c r="K124" s="165">
        <v>1.9</v>
      </c>
      <c r="L124" s="165">
        <v>0.8</v>
      </c>
      <c r="M124" s="165"/>
      <c r="N124" s="225"/>
      <c r="O124" s="61">
        <f t="shared" ref="O124:O133" si="12">SUM(I124:N124)</f>
        <v>7.0999999999999988</v>
      </c>
      <c r="P124" s="72">
        <f t="shared" si="11"/>
        <v>1206.2</v>
      </c>
      <c r="Q124" s="214" t="s">
        <v>329</v>
      </c>
    </row>
    <row r="125" spans="1:17">
      <c r="A125" s="551">
        <v>110</v>
      </c>
      <c r="B125" s="545">
        <v>140331</v>
      </c>
      <c r="C125" s="539" t="s">
        <v>305</v>
      </c>
      <c r="D125" s="218" t="s">
        <v>20</v>
      </c>
      <c r="E125" s="33" t="s">
        <v>313</v>
      </c>
      <c r="F125" s="59" t="s">
        <v>330</v>
      </c>
      <c r="G125" s="132">
        <v>73</v>
      </c>
      <c r="H125" s="615">
        <f>H124+G125</f>
        <v>24543</v>
      </c>
      <c r="I125" s="231">
        <v>3.2</v>
      </c>
      <c r="J125" s="165">
        <v>4.8</v>
      </c>
      <c r="K125" s="165">
        <v>1.1000000000000001</v>
      </c>
      <c r="L125" s="165"/>
      <c r="M125" s="165"/>
      <c r="N125" s="225"/>
      <c r="O125" s="61">
        <f t="shared" si="12"/>
        <v>9.1</v>
      </c>
      <c r="P125" s="72">
        <f t="shared" si="11"/>
        <v>1215.3</v>
      </c>
      <c r="Q125" s="214" t="s">
        <v>331</v>
      </c>
    </row>
    <row r="126" spans="1:17" ht="45">
      <c r="A126" s="551">
        <v>111</v>
      </c>
      <c r="B126" s="545">
        <v>140401</v>
      </c>
      <c r="C126" s="539" t="s">
        <v>306</v>
      </c>
      <c r="D126" s="218" t="s">
        <v>20</v>
      </c>
      <c r="E126" s="33" t="s">
        <v>313</v>
      </c>
      <c r="F126" s="59" t="s">
        <v>332</v>
      </c>
      <c r="G126" s="132">
        <v>105</v>
      </c>
      <c r="H126" s="615">
        <f>H125+G126</f>
        <v>24648</v>
      </c>
      <c r="I126" s="231">
        <v>0.8</v>
      </c>
      <c r="J126" s="165">
        <v>5.0999999999999996</v>
      </c>
      <c r="K126" s="165">
        <v>1</v>
      </c>
      <c r="L126" s="165">
        <v>1.1000000000000001</v>
      </c>
      <c r="M126" s="165"/>
      <c r="N126" s="225"/>
      <c r="O126" s="61">
        <f t="shared" si="12"/>
        <v>8</v>
      </c>
      <c r="P126" s="72">
        <f t="shared" si="11"/>
        <v>1223.3</v>
      </c>
      <c r="Q126" s="214" t="s">
        <v>344</v>
      </c>
    </row>
    <row r="127" spans="1:17">
      <c r="A127" s="551">
        <v>112</v>
      </c>
      <c r="B127" s="545">
        <v>140402</v>
      </c>
      <c r="C127" s="539" t="s">
        <v>307</v>
      </c>
      <c r="D127" s="218" t="s">
        <v>20</v>
      </c>
      <c r="E127" s="33" t="s">
        <v>313</v>
      </c>
      <c r="F127" s="59" t="s">
        <v>333</v>
      </c>
      <c r="G127" s="132">
        <v>73</v>
      </c>
      <c r="H127" s="615">
        <f>H126+G127</f>
        <v>24721</v>
      </c>
      <c r="I127" s="231">
        <v>12.1</v>
      </c>
      <c r="J127" s="165">
        <v>4.3</v>
      </c>
      <c r="K127" s="165">
        <v>1.4</v>
      </c>
      <c r="L127" s="165"/>
      <c r="M127" s="165"/>
      <c r="N127" s="225"/>
      <c r="O127" s="61">
        <f t="shared" si="12"/>
        <v>17.799999999999997</v>
      </c>
      <c r="P127" s="72">
        <f t="shared" si="11"/>
        <v>1241.0999999999999</v>
      </c>
      <c r="Q127" s="214" t="s">
        <v>334</v>
      </c>
    </row>
    <row r="128" spans="1:17" ht="23.25" thickBot="1">
      <c r="A128" s="552">
        <v>113</v>
      </c>
      <c r="B128" s="545">
        <v>140403</v>
      </c>
      <c r="C128" s="542" t="s">
        <v>308</v>
      </c>
      <c r="D128" s="219" t="s">
        <v>20</v>
      </c>
      <c r="E128" s="13" t="s">
        <v>313</v>
      </c>
      <c r="F128" s="223" t="s">
        <v>315</v>
      </c>
      <c r="G128" s="212">
        <v>314</v>
      </c>
      <c r="H128" s="609">
        <f>H127+G128</f>
        <v>25035</v>
      </c>
      <c r="I128" s="228">
        <v>17</v>
      </c>
      <c r="J128" s="229">
        <v>4.3</v>
      </c>
      <c r="K128" s="229">
        <v>1</v>
      </c>
      <c r="L128" s="229">
        <v>1.8</v>
      </c>
      <c r="M128" s="229"/>
      <c r="N128" s="227">
        <v>3.6</v>
      </c>
      <c r="O128" s="213">
        <f t="shared" si="12"/>
        <v>27.700000000000003</v>
      </c>
      <c r="P128" s="211">
        <f t="shared" si="11"/>
        <v>1268.8</v>
      </c>
      <c r="Q128" s="216" t="s">
        <v>335</v>
      </c>
    </row>
    <row r="129" spans="1:17">
      <c r="A129" s="550">
        <v>114</v>
      </c>
      <c r="B129" s="545">
        <v>140517</v>
      </c>
      <c r="C129" s="543" t="s">
        <v>216</v>
      </c>
      <c r="D129" s="241" t="s">
        <v>384</v>
      </c>
      <c r="E129" s="376" t="s">
        <v>309</v>
      </c>
      <c r="F129" s="222" t="s">
        <v>638</v>
      </c>
      <c r="G129" s="154">
        <v>805</v>
      </c>
      <c r="H129" s="613">
        <f t="shared" ref="H129:H168" si="13">H128+G129</f>
        <v>25840</v>
      </c>
      <c r="I129" s="224">
        <v>24.7</v>
      </c>
      <c r="J129" s="169">
        <v>3.6</v>
      </c>
      <c r="K129" s="169">
        <v>1.6</v>
      </c>
      <c r="L129" s="169"/>
      <c r="M129" s="169"/>
      <c r="N129" s="233"/>
      <c r="O129" s="145">
        <f t="shared" si="12"/>
        <v>29.900000000000002</v>
      </c>
      <c r="P129" s="240">
        <f t="shared" si="11"/>
        <v>1298.7</v>
      </c>
      <c r="Q129" s="230" t="s">
        <v>345</v>
      </c>
    </row>
    <row r="130" spans="1:17">
      <c r="A130" s="551">
        <v>115</v>
      </c>
      <c r="B130" s="545">
        <v>140518</v>
      </c>
      <c r="C130" s="539" t="s">
        <v>216</v>
      </c>
      <c r="D130" s="242" t="s">
        <v>385</v>
      </c>
      <c r="E130" s="33" t="s">
        <v>346</v>
      </c>
      <c r="F130" s="59" t="s">
        <v>347</v>
      </c>
      <c r="G130" s="132">
        <v>255</v>
      </c>
      <c r="H130" s="607">
        <f t="shared" si="13"/>
        <v>26095</v>
      </c>
      <c r="I130" s="231">
        <v>8</v>
      </c>
      <c r="J130" s="165">
        <v>3.6</v>
      </c>
      <c r="K130" s="165">
        <v>0.1</v>
      </c>
      <c r="L130" s="165"/>
      <c r="M130" s="165"/>
      <c r="N130" s="225"/>
      <c r="O130" s="130">
        <f t="shared" si="12"/>
        <v>11.7</v>
      </c>
      <c r="P130" s="152">
        <f t="shared" si="11"/>
        <v>1310.4000000000001</v>
      </c>
      <c r="Q130" s="214" t="s">
        <v>358</v>
      </c>
    </row>
    <row r="131" spans="1:17">
      <c r="A131" s="551">
        <v>116</v>
      </c>
      <c r="B131" s="545">
        <v>140519</v>
      </c>
      <c r="C131" s="539" t="s">
        <v>216</v>
      </c>
      <c r="D131" s="242" t="s">
        <v>386</v>
      </c>
      <c r="E131" s="33" t="s">
        <v>346</v>
      </c>
      <c r="F131" s="59" t="s">
        <v>348</v>
      </c>
      <c r="G131" s="132">
        <v>145</v>
      </c>
      <c r="H131" s="607">
        <f t="shared" si="13"/>
        <v>26240</v>
      </c>
      <c r="I131" s="231">
        <v>22.2</v>
      </c>
      <c r="J131" s="165">
        <v>6.4</v>
      </c>
      <c r="K131" s="165"/>
      <c r="L131" s="165"/>
      <c r="M131" s="165">
        <v>9</v>
      </c>
      <c r="N131" s="225"/>
      <c r="O131" s="130">
        <f t="shared" si="12"/>
        <v>37.6</v>
      </c>
      <c r="P131" s="72">
        <f t="shared" si="11"/>
        <v>1348</v>
      </c>
      <c r="Q131" s="214" t="s">
        <v>359</v>
      </c>
    </row>
    <row r="132" spans="1:17" ht="33.75">
      <c r="A132" s="551">
        <v>117</v>
      </c>
      <c r="B132" s="545">
        <v>140520</v>
      </c>
      <c r="C132" s="539" t="s">
        <v>216</v>
      </c>
      <c r="D132" s="242" t="s">
        <v>387</v>
      </c>
      <c r="E132" s="33" t="s">
        <v>349</v>
      </c>
      <c r="F132" s="59" t="s">
        <v>360</v>
      </c>
      <c r="G132" s="132">
        <v>115</v>
      </c>
      <c r="H132" s="607">
        <f t="shared" si="13"/>
        <v>26355</v>
      </c>
      <c r="I132" s="231">
        <v>2.2000000000000002</v>
      </c>
      <c r="J132" s="165">
        <v>3.5</v>
      </c>
      <c r="K132" s="165">
        <v>1.8</v>
      </c>
      <c r="L132" s="165">
        <v>1.4</v>
      </c>
      <c r="M132" s="165"/>
      <c r="N132" s="225">
        <v>9.1</v>
      </c>
      <c r="O132" s="130">
        <f t="shared" si="12"/>
        <v>18</v>
      </c>
      <c r="P132" s="73">
        <f t="shared" si="11"/>
        <v>1366</v>
      </c>
      <c r="Q132" s="214" t="s">
        <v>361</v>
      </c>
    </row>
    <row r="133" spans="1:17" ht="22.5">
      <c r="A133" s="735">
        <v>118</v>
      </c>
      <c r="B133" s="737">
        <v>140521</v>
      </c>
      <c r="C133" s="738" t="s">
        <v>216</v>
      </c>
      <c r="D133" s="717" t="s">
        <v>20</v>
      </c>
      <c r="E133" s="33" t="s">
        <v>349</v>
      </c>
      <c r="F133" s="59" t="s">
        <v>362</v>
      </c>
      <c r="G133" s="703">
        <v>205</v>
      </c>
      <c r="H133" s="607">
        <f t="shared" si="13"/>
        <v>26560</v>
      </c>
      <c r="I133" s="231">
        <v>6.2</v>
      </c>
      <c r="J133" s="165">
        <v>8.3000000000000007</v>
      </c>
      <c r="K133" s="165">
        <v>0.8</v>
      </c>
      <c r="L133" s="165"/>
      <c r="M133" s="165"/>
      <c r="N133" s="225"/>
      <c r="O133" s="130">
        <f t="shared" si="12"/>
        <v>15.3</v>
      </c>
      <c r="P133" s="72">
        <f t="shared" si="11"/>
        <v>1381.3</v>
      </c>
      <c r="Q133" s="214" t="s">
        <v>381</v>
      </c>
    </row>
    <row r="134" spans="1:17">
      <c r="A134" s="736"/>
      <c r="B134" s="737"/>
      <c r="C134" s="739"/>
      <c r="D134" s="718"/>
      <c r="E134" s="33" t="s">
        <v>346</v>
      </c>
      <c r="F134" s="59" t="s">
        <v>353</v>
      </c>
      <c r="G134" s="704"/>
      <c r="H134" s="607">
        <f t="shared" si="13"/>
        <v>26560</v>
      </c>
      <c r="I134" s="231"/>
      <c r="J134" s="165"/>
      <c r="K134" s="165"/>
      <c r="L134" s="165"/>
      <c r="M134" s="165"/>
      <c r="N134" s="225"/>
      <c r="O134" s="130"/>
      <c r="P134" s="73">
        <f t="shared" si="11"/>
        <v>1381.3</v>
      </c>
      <c r="Q134" s="214" t="s">
        <v>363</v>
      </c>
    </row>
    <row r="135" spans="1:17" ht="45">
      <c r="A135" s="551">
        <v>119</v>
      </c>
      <c r="B135" s="545">
        <v>140522</v>
      </c>
      <c r="C135" s="539" t="s">
        <v>216</v>
      </c>
      <c r="D135" s="242" t="s">
        <v>388</v>
      </c>
      <c r="E135" s="33" t="s">
        <v>349</v>
      </c>
      <c r="F135" s="59" t="s">
        <v>354</v>
      </c>
      <c r="G135" s="132">
        <v>175</v>
      </c>
      <c r="H135" s="607">
        <f t="shared" si="13"/>
        <v>26735</v>
      </c>
      <c r="I135" s="231">
        <v>0.9</v>
      </c>
      <c r="J135" s="165">
        <v>3.5</v>
      </c>
      <c r="K135" s="165">
        <v>0.8</v>
      </c>
      <c r="L135" s="165">
        <v>0.9</v>
      </c>
      <c r="M135" s="165"/>
      <c r="N135" s="225"/>
      <c r="O135" s="61">
        <f>SUM(I135:N135)</f>
        <v>6.1000000000000005</v>
      </c>
      <c r="P135" s="72">
        <f t="shared" si="11"/>
        <v>1387.3999999999999</v>
      </c>
      <c r="Q135" s="214" t="s">
        <v>382</v>
      </c>
    </row>
    <row r="136" spans="1:17" ht="22.5">
      <c r="A136" s="735">
        <v>120</v>
      </c>
      <c r="B136" s="737">
        <v>140523</v>
      </c>
      <c r="C136" s="738" t="s">
        <v>216</v>
      </c>
      <c r="D136" s="717" t="s">
        <v>20</v>
      </c>
      <c r="E136" s="33" t="s">
        <v>349</v>
      </c>
      <c r="F136" s="59" t="s">
        <v>355</v>
      </c>
      <c r="G136" s="703">
        <v>196</v>
      </c>
      <c r="H136" s="607">
        <f t="shared" si="13"/>
        <v>26931</v>
      </c>
      <c r="I136" s="231">
        <v>0.7</v>
      </c>
      <c r="J136" s="165">
        <v>3.5</v>
      </c>
      <c r="K136" s="165">
        <v>1.2</v>
      </c>
      <c r="L136" s="165">
        <v>1</v>
      </c>
      <c r="M136" s="165"/>
      <c r="N136" s="225"/>
      <c r="O136" s="61">
        <f>SUM(I136:N136)</f>
        <v>6.4</v>
      </c>
      <c r="P136" s="73">
        <f t="shared" si="11"/>
        <v>1393.8</v>
      </c>
      <c r="Q136" s="214" t="s">
        <v>364</v>
      </c>
    </row>
    <row r="137" spans="1:17">
      <c r="A137" s="736"/>
      <c r="B137" s="737"/>
      <c r="C137" s="739"/>
      <c r="D137" s="718"/>
      <c r="E137" s="33" t="s">
        <v>350</v>
      </c>
      <c r="F137" s="59" t="s">
        <v>351</v>
      </c>
      <c r="G137" s="704"/>
      <c r="H137" s="607">
        <f t="shared" si="13"/>
        <v>26931</v>
      </c>
      <c r="I137" s="231"/>
      <c r="J137" s="165"/>
      <c r="K137" s="165"/>
      <c r="L137" s="165"/>
      <c r="M137" s="165"/>
      <c r="N137" s="225"/>
      <c r="O137" s="61"/>
      <c r="P137" s="72">
        <f t="shared" si="11"/>
        <v>1393.8</v>
      </c>
      <c r="Q137" s="214" t="s">
        <v>365</v>
      </c>
    </row>
    <row r="138" spans="1:17" ht="22.5">
      <c r="A138" s="735">
        <v>121</v>
      </c>
      <c r="B138" s="737">
        <v>140524</v>
      </c>
      <c r="C138" s="738" t="s">
        <v>216</v>
      </c>
      <c r="D138" s="717" t="s">
        <v>389</v>
      </c>
      <c r="E138" s="33" t="s">
        <v>346</v>
      </c>
      <c r="F138" s="59" t="s">
        <v>356</v>
      </c>
      <c r="G138" s="703">
        <v>183</v>
      </c>
      <c r="H138" s="607">
        <f t="shared" si="13"/>
        <v>27114</v>
      </c>
      <c r="I138" s="231">
        <v>0.2</v>
      </c>
      <c r="J138" s="165">
        <v>5.5</v>
      </c>
      <c r="K138" s="165">
        <v>0.7</v>
      </c>
      <c r="L138" s="165"/>
      <c r="M138" s="165"/>
      <c r="N138" s="225"/>
      <c r="O138" s="61">
        <f>SUM(I138:N138)</f>
        <v>6.4</v>
      </c>
      <c r="P138" s="72">
        <f t="shared" si="11"/>
        <v>1400.2</v>
      </c>
      <c r="Q138" s="214" t="s">
        <v>367</v>
      </c>
    </row>
    <row r="139" spans="1:17">
      <c r="A139" s="736"/>
      <c r="B139" s="737"/>
      <c r="C139" s="739"/>
      <c r="D139" s="718"/>
      <c r="E139" s="33" t="s">
        <v>349</v>
      </c>
      <c r="F139" s="59" t="s">
        <v>366</v>
      </c>
      <c r="G139" s="704"/>
      <c r="H139" s="607">
        <f t="shared" si="13"/>
        <v>27114</v>
      </c>
      <c r="I139" s="231"/>
      <c r="J139" s="165"/>
      <c r="K139" s="165"/>
      <c r="L139" s="165"/>
      <c r="M139" s="165"/>
      <c r="N139" s="225"/>
      <c r="O139" s="61"/>
      <c r="P139" s="73">
        <f t="shared" si="11"/>
        <v>1400.2</v>
      </c>
      <c r="Q139" s="214" t="s">
        <v>368</v>
      </c>
    </row>
    <row r="140" spans="1:17">
      <c r="A140" s="735">
        <v>122</v>
      </c>
      <c r="B140" s="737">
        <v>140525</v>
      </c>
      <c r="C140" s="738" t="s">
        <v>216</v>
      </c>
      <c r="D140" s="717" t="s">
        <v>390</v>
      </c>
      <c r="E140" s="33" t="s">
        <v>349</v>
      </c>
      <c r="F140" s="59" t="s">
        <v>352</v>
      </c>
      <c r="G140" s="703">
        <v>192</v>
      </c>
      <c r="H140" s="607">
        <f>H138+G140</f>
        <v>27306</v>
      </c>
      <c r="I140" s="231">
        <v>6.8</v>
      </c>
      <c r="J140" s="165">
        <v>3.3</v>
      </c>
      <c r="K140" s="165">
        <v>0.2</v>
      </c>
      <c r="L140" s="165">
        <v>2.1</v>
      </c>
      <c r="M140" s="165"/>
      <c r="N140" s="225"/>
      <c r="O140" s="61">
        <f>SUM(I140:N140)</f>
        <v>12.399999999999999</v>
      </c>
      <c r="P140" s="72">
        <f>O140+P138</f>
        <v>1412.6000000000001</v>
      </c>
      <c r="Q140" s="214" t="s">
        <v>370</v>
      </c>
    </row>
    <row r="141" spans="1:17" ht="33.75">
      <c r="A141" s="736"/>
      <c r="B141" s="737"/>
      <c r="C141" s="739"/>
      <c r="D141" s="718"/>
      <c r="E141" s="33" t="s">
        <v>346</v>
      </c>
      <c r="F141" s="59" t="s">
        <v>369</v>
      </c>
      <c r="G141" s="704"/>
      <c r="H141" s="607">
        <f t="shared" si="13"/>
        <v>27306</v>
      </c>
      <c r="I141" s="231"/>
      <c r="J141" s="165"/>
      <c r="K141" s="165"/>
      <c r="L141" s="165"/>
      <c r="M141" s="165"/>
      <c r="N141" s="225"/>
      <c r="O141" s="61"/>
      <c r="P141" s="72">
        <f t="shared" si="11"/>
        <v>1412.6000000000001</v>
      </c>
      <c r="Q141" s="214" t="s">
        <v>383</v>
      </c>
    </row>
    <row r="142" spans="1:17" ht="22.5">
      <c r="A142" s="551">
        <v>123</v>
      </c>
      <c r="B142" s="545">
        <v>140526</v>
      </c>
      <c r="C142" s="539" t="s">
        <v>216</v>
      </c>
      <c r="D142" s="242" t="s">
        <v>391</v>
      </c>
      <c r="E142" s="33" t="s">
        <v>346</v>
      </c>
      <c r="F142" s="59" t="s">
        <v>374</v>
      </c>
      <c r="G142" s="132">
        <v>127</v>
      </c>
      <c r="H142" s="607">
        <f t="shared" si="13"/>
        <v>27433</v>
      </c>
      <c r="I142" s="231"/>
      <c r="J142" s="165">
        <v>4</v>
      </c>
      <c r="K142" s="165">
        <v>2.6</v>
      </c>
      <c r="L142" s="165"/>
      <c r="M142" s="165"/>
      <c r="N142" s="225"/>
      <c r="O142" s="61">
        <f t="shared" ref="O142:O148" si="14">SUM(I142:N142)</f>
        <v>6.6</v>
      </c>
      <c r="P142" s="72">
        <f t="shared" si="11"/>
        <v>1419.2</v>
      </c>
      <c r="Q142" s="214" t="s">
        <v>375</v>
      </c>
    </row>
    <row r="143" spans="1:17" ht="22.5">
      <c r="A143" s="551">
        <v>124</v>
      </c>
      <c r="B143" s="545">
        <v>140527</v>
      </c>
      <c r="C143" s="539" t="s">
        <v>216</v>
      </c>
      <c r="D143" s="242" t="s">
        <v>20</v>
      </c>
      <c r="E143" s="33" t="s">
        <v>346</v>
      </c>
      <c r="F143" s="59" t="s">
        <v>371</v>
      </c>
      <c r="G143" s="132">
        <v>156</v>
      </c>
      <c r="H143" s="607">
        <f t="shared" si="13"/>
        <v>27589</v>
      </c>
      <c r="I143" s="231">
        <v>3.1</v>
      </c>
      <c r="J143" s="165">
        <v>3.8</v>
      </c>
      <c r="K143" s="165">
        <v>1.3</v>
      </c>
      <c r="L143" s="165">
        <v>6.8</v>
      </c>
      <c r="M143" s="165"/>
      <c r="N143" s="225"/>
      <c r="O143" s="61">
        <f t="shared" si="14"/>
        <v>15</v>
      </c>
      <c r="P143" s="72">
        <f t="shared" si="11"/>
        <v>1434.2</v>
      </c>
      <c r="Q143" s="214" t="s">
        <v>376</v>
      </c>
    </row>
    <row r="144" spans="1:17">
      <c r="A144" s="551">
        <v>125</v>
      </c>
      <c r="B144" s="545">
        <v>140528</v>
      </c>
      <c r="C144" s="539" t="s">
        <v>216</v>
      </c>
      <c r="D144" s="242" t="s">
        <v>392</v>
      </c>
      <c r="E144" s="33" t="s">
        <v>346</v>
      </c>
      <c r="F144" s="59" t="s">
        <v>377</v>
      </c>
      <c r="G144" s="132">
        <v>149</v>
      </c>
      <c r="H144" s="607">
        <f t="shared" si="13"/>
        <v>27738</v>
      </c>
      <c r="I144" s="231">
        <v>12.4</v>
      </c>
      <c r="J144" s="165">
        <v>7.8</v>
      </c>
      <c r="K144" s="165"/>
      <c r="L144" s="165"/>
      <c r="M144" s="165">
        <v>7.6</v>
      </c>
      <c r="N144" s="225"/>
      <c r="O144" s="61">
        <f t="shared" si="14"/>
        <v>27.799999999999997</v>
      </c>
      <c r="P144" s="72">
        <f t="shared" si="11"/>
        <v>1462</v>
      </c>
      <c r="Q144" s="214" t="s">
        <v>378</v>
      </c>
    </row>
    <row r="145" spans="1:17">
      <c r="A145" s="551">
        <v>126</v>
      </c>
      <c r="B145" s="545">
        <v>140529</v>
      </c>
      <c r="C145" s="539" t="s">
        <v>216</v>
      </c>
      <c r="D145" s="242" t="s">
        <v>20</v>
      </c>
      <c r="E145" s="33" t="s">
        <v>346</v>
      </c>
      <c r="F145" s="59" t="s">
        <v>372</v>
      </c>
      <c r="G145" s="132">
        <v>50</v>
      </c>
      <c r="H145" s="607">
        <f t="shared" si="13"/>
        <v>27788</v>
      </c>
      <c r="I145" s="231">
        <v>8.9</v>
      </c>
      <c r="J145" s="165">
        <v>5.7</v>
      </c>
      <c r="K145" s="165">
        <v>1.1000000000000001</v>
      </c>
      <c r="L145" s="165">
        <v>1</v>
      </c>
      <c r="M145" s="165"/>
      <c r="N145" s="225"/>
      <c r="O145" s="61">
        <f t="shared" si="14"/>
        <v>16.700000000000003</v>
      </c>
      <c r="P145" s="72">
        <f t="shared" si="11"/>
        <v>1478.7</v>
      </c>
      <c r="Q145" s="214" t="s">
        <v>379</v>
      </c>
    </row>
    <row r="146" spans="1:17" ht="22.5">
      <c r="A146" s="551">
        <v>127</v>
      </c>
      <c r="B146" s="545">
        <v>140530</v>
      </c>
      <c r="C146" s="539" t="s">
        <v>216</v>
      </c>
      <c r="D146" s="242" t="s">
        <v>393</v>
      </c>
      <c r="E146" s="33" t="s">
        <v>346</v>
      </c>
      <c r="F146" s="59" t="s">
        <v>373</v>
      </c>
      <c r="G146" s="132">
        <v>200</v>
      </c>
      <c r="H146" s="607">
        <f t="shared" si="13"/>
        <v>27988</v>
      </c>
      <c r="I146" s="231">
        <v>7.2</v>
      </c>
      <c r="J146" s="165">
        <v>6</v>
      </c>
      <c r="K146" s="165">
        <v>1.3</v>
      </c>
      <c r="L146" s="165">
        <v>3.7</v>
      </c>
      <c r="M146" s="165"/>
      <c r="N146" s="225">
        <v>4.5</v>
      </c>
      <c r="O146" s="61">
        <f t="shared" si="14"/>
        <v>22.7</v>
      </c>
      <c r="P146" s="72">
        <f t="shared" si="11"/>
        <v>1501.4</v>
      </c>
      <c r="Q146" s="214" t="s">
        <v>380</v>
      </c>
    </row>
    <row r="147" spans="1:17" ht="14.25" thickBot="1">
      <c r="A147" s="530">
        <v>128</v>
      </c>
      <c r="B147" s="545">
        <v>140531</v>
      </c>
      <c r="C147" s="544" t="s">
        <v>35</v>
      </c>
      <c r="D147" s="235" t="s">
        <v>35</v>
      </c>
      <c r="E147" s="377" t="s">
        <v>309</v>
      </c>
      <c r="F147" s="236" t="s">
        <v>638</v>
      </c>
      <c r="G147" s="155">
        <v>756</v>
      </c>
      <c r="H147" s="609">
        <f t="shared" si="13"/>
        <v>28744</v>
      </c>
      <c r="I147" s="237">
        <v>17.399999999999999</v>
      </c>
      <c r="J147" s="175">
        <v>3.4</v>
      </c>
      <c r="K147" s="175"/>
      <c r="L147" s="175"/>
      <c r="M147" s="175"/>
      <c r="N147" s="238"/>
      <c r="O147" s="140">
        <f t="shared" si="14"/>
        <v>20.799999999999997</v>
      </c>
      <c r="P147" s="141">
        <f t="shared" si="11"/>
        <v>1522.2</v>
      </c>
      <c r="Q147" s="239" t="s">
        <v>433</v>
      </c>
    </row>
    <row r="148" spans="1:17" ht="24">
      <c r="A148" s="553" t="s">
        <v>394</v>
      </c>
      <c r="B148" s="545">
        <v>141001</v>
      </c>
      <c r="C148" s="539" t="s">
        <v>415</v>
      </c>
      <c r="D148" s="242" t="s">
        <v>20</v>
      </c>
      <c r="E148" s="376" t="s">
        <v>309</v>
      </c>
      <c r="F148" s="247" t="s">
        <v>395</v>
      </c>
      <c r="G148" s="243">
        <v>26</v>
      </c>
      <c r="H148" s="618">
        <f t="shared" si="13"/>
        <v>28770</v>
      </c>
      <c r="I148" s="232">
        <v>30.4</v>
      </c>
      <c r="J148" s="163">
        <v>9.6999999999999993</v>
      </c>
      <c r="K148" s="163"/>
      <c r="L148" s="163"/>
      <c r="M148" s="163"/>
      <c r="N148" s="226"/>
      <c r="O148" s="130">
        <f t="shared" si="14"/>
        <v>40.099999999999994</v>
      </c>
      <c r="P148" s="240">
        <f t="shared" si="11"/>
        <v>1562.3</v>
      </c>
      <c r="Q148" s="215" t="s">
        <v>433</v>
      </c>
    </row>
    <row r="149" spans="1:17">
      <c r="A149" s="531">
        <v>131</v>
      </c>
      <c r="B149" s="545">
        <v>141003</v>
      </c>
      <c r="C149" s="539" t="s">
        <v>416</v>
      </c>
      <c r="D149" s="242" t="s">
        <v>20</v>
      </c>
      <c r="E149" s="25" t="s">
        <v>397</v>
      </c>
      <c r="F149" s="167" t="s">
        <v>446</v>
      </c>
      <c r="G149" s="243">
        <v>280</v>
      </c>
      <c r="H149" s="607">
        <f t="shared" si="13"/>
        <v>29050</v>
      </c>
      <c r="I149" s="232"/>
      <c r="J149" s="163">
        <v>4.0999999999999996</v>
      </c>
      <c r="K149" s="163">
        <v>1</v>
      </c>
      <c r="L149" s="163"/>
      <c r="M149" s="163"/>
      <c r="N149" s="226"/>
      <c r="O149" s="130">
        <f>SUM(I149:N149)</f>
        <v>5.0999999999999996</v>
      </c>
      <c r="P149" s="72">
        <f t="shared" si="11"/>
        <v>1567.3999999999999</v>
      </c>
      <c r="Q149" s="215" t="s">
        <v>431</v>
      </c>
    </row>
    <row r="150" spans="1:17" ht="22.5">
      <c r="A150" s="531">
        <v>132</v>
      </c>
      <c r="B150" s="545">
        <v>141004</v>
      </c>
      <c r="C150" s="539" t="s">
        <v>417</v>
      </c>
      <c r="D150" s="242" t="s">
        <v>20</v>
      </c>
      <c r="E150" s="25" t="s">
        <v>397</v>
      </c>
      <c r="F150" s="167" t="s">
        <v>447</v>
      </c>
      <c r="G150" s="243">
        <v>317</v>
      </c>
      <c r="H150" s="613">
        <f t="shared" si="13"/>
        <v>29367</v>
      </c>
      <c r="I150" s="232">
        <v>5.4</v>
      </c>
      <c r="J150" s="163">
        <v>2.9</v>
      </c>
      <c r="K150" s="163">
        <v>0.6</v>
      </c>
      <c r="L150" s="163">
        <v>0.2</v>
      </c>
      <c r="M150" s="163"/>
      <c r="N150" s="226"/>
      <c r="O150" s="130">
        <f t="shared" ref="O150:O168" si="15">SUM(I150:N150)</f>
        <v>9.1</v>
      </c>
      <c r="P150" s="72">
        <f t="shared" si="11"/>
        <v>1576.4999999999998</v>
      </c>
      <c r="Q150" s="215" t="s">
        <v>432</v>
      </c>
    </row>
    <row r="151" spans="1:17" ht="33.75">
      <c r="A151" s="531">
        <v>133</v>
      </c>
      <c r="B151" s="545">
        <v>141005</v>
      </c>
      <c r="C151" s="539" t="s">
        <v>418</v>
      </c>
      <c r="D151" s="242" t="s">
        <v>20</v>
      </c>
      <c r="E151" s="25" t="s">
        <v>397</v>
      </c>
      <c r="F151" s="167" t="s">
        <v>398</v>
      </c>
      <c r="G151" s="243">
        <v>361</v>
      </c>
      <c r="H151" s="613">
        <f t="shared" si="13"/>
        <v>29728</v>
      </c>
      <c r="I151" s="232"/>
      <c r="J151" s="163">
        <v>5.3</v>
      </c>
      <c r="K151" s="163">
        <v>0.9</v>
      </c>
      <c r="L151" s="163"/>
      <c r="M151" s="163"/>
      <c r="N151" s="226"/>
      <c r="O151" s="130">
        <f t="shared" si="15"/>
        <v>6.2</v>
      </c>
      <c r="P151" s="72">
        <f t="shared" ref="P151:P168" si="16">O151+P150</f>
        <v>1582.6999999999998</v>
      </c>
      <c r="Q151" s="215" t="s">
        <v>434</v>
      </c>
    </row>
    <row r="152" spans="1:17" ht="22.5">
      <c r="A152" s="531">
        <v>134</v>
      </c>
      <c r="B152" s="545">
        <v>141006</v>
      </c>
      <c r="C152" s="539" t="s">
        <v>419</v>
      </c>
      <c r="D152" s="242" t="s">
        <v>20</v>
      </c>
      <c r="E152" s="25" t="s">
        <v>397</v>
      </c>
      <c r="F152" s="167" t="s">
        <v>399</v>
      </c>
      <c r="G152" s="243">
        <v>167</v>
      </c>
      <c r="H152" s="613">
        <f t="shared" si="13"/>
        <v>29895</v>
      </c>
      <c r="I152" s="232">
        <v>5.0999999999999996</v>
      </c>
      <c r="J152" s="163">
        <v>5.3</v>
      </c>
      <c r="K152" s="163">
        <v>0.9</v>
      </c>
      <c r="L152" s="163"/>
      <c r="M152" s="163"/>
      <c r="N152" s="226"/>
      <c r="O152" s="130">
        <f t="shared" si="15"/>
        <v>11.299999999999999</v>
      </c>
      <c r="P152" s="72">
        <f t="shared" si="16"/>
        <v>1593.9999999999998</v>
      </c>
      <c r="Q152" s="215" t="s">
        <v>435</v>
      </c>
    </row>
    <row r="153" spans="1:17" ht="22.5">
      <c r="A153" s="531">
        <v>135</v>
      </c>
      <c r="B153" s="545">
        <v>141007</v>
      </c>
      <c r="C153" s="539" t="s">
        <v>419</v>
      </c>
      <c r="D153" s="242" t="s">
        <v>20</v>
      </c>
      <c r="E153" s="25" t="s">
        <v>397</v>
      </c>
      <c r="F153" s="167" t="s">
        <v>400</v>
      </c>
      <c r="G153" s="243">
        <v>212</v>
      </c>
      <c r="H153" s="613">
        <f t="shared" si="13"/>
        <v>30107</v>
      </c>
      <c r="I153" s="232">
        <v>0.4</v>
      </c>
      <c r="J153" s="163">
        <v>10.1</v>
      </c>
      <c r="K153" s="163">
        <v>2.1</v>
      </c>
      <c r="L153" s="163"/>
      <c r="M153" s="163"/>
      <c r="N153" s="226"/>
      <c r="O153" s="130">
        <f t="shared" si="15"/>
        <v>12.6</v>
      </c>
      <c r="P153" s="72">
        <f t="shared" si="16"/>
        <v>1606.5999999999997</v>
      </c>
      <c r="Q153" s="215" t="s">
        <v>436</v>
      </c>
    </row>
    <row r="154" spans="1:17" ht="22.5">
      <c r="A154" s="531">
        <v>136</v>
      </c>
      <c r="B154" s="545">
        <v>141008</v>
      </c>
      <c r="C154" s="539" t="s">
        <v>420</v>
      </c>
      <c r="D154" s="242" t="s">
        <v>20</v>
      </c>
      <c r="E154" s="25" t="s">
        <v>397</v>
      </c>
      <c r="F154" s="167" t="s">
        <v>401</v>
      </c>
      <c r="G154" s="243">
        <v>316</v>
      </c>
      <c r="H154" s="613">
        <f t="shared" si="13"/>
        <v>30423</v>
      </c>
      <c r="I154" s="232">
        <v>5.7</v>
      </c>
      <c r="J154" s="163">
        <v>4.0999999999999996</v>
      </c>
      <c r="K154" s="163">
        <v>1.3</v>
      </c>
      <c r="L154" s="163">
        <v>1</v>
      </c>
      <c r="M154" s="163"/>
      <c r="N154" s="226"/>
      <c r="O154" s="130">
        <f t="shared" si="15"/>
        <v>12.100000000000001</v>
      </c>
      <c r="P154" s="72">
        <f t="shared" si="16"/>
        <v>1618.6999999999996</v>
      </c>
      <c r="Q154" s="215" t="s">
        <v>437</v>
      </c>
    </row>
    <row r="155" spans="1:17" ht="33.75">
      <c r="A155" s="531">
        <v>137</v>
      </c>
      <c r="B155" s="545">
        <v>141009</v>
      </c>
      <c r="C155" s="539" t="s">
        <v>421</v>
      </c>
      <c r="D155" s="242" t="s">
        <v>20</v>
      </c>
      <c r="E155" s="25" t="s">
        <v>397</v>
      </c>
      <c r="F155" s="167" t="s">
        <v>448</v>
      </c>
      <c r="G155" s="243">
        <v>220</v>
      </c>
      <c r="H155" s="613">
        <f t="shared" si="13"/>
        <v>30643</v>
      </c>
      <c r="I155" s="232"/>
      <c r="J155" s="163">
        <v>5.9</v>
      </c>
      <c r="K155" s="163">
        <v>1.2</v>
      </c>
      <c r="L155" s="163"/>
      <c r="M155" s="163"/>
      <c r="N155" s="226"/>
      <c r="O155" s="130">
        <f t="shared" si="15"/>
        <v>7.1000000000000005</v>
      </c>
      <c r="P155" s="72">
        <f t="shared" si="16"/>
        <v>1625.7999999999995</v>
      </c>
      <c r="Q155" s="215" t="s">
        <v>438</v>
      </c>
    </row>
    <row r="156" spans="1:17">
      <c r="A156" s="531">
        <v>138</v>
      </c>
      <c r="B156" s="545">
        <v>141010</v>
      </c>
      <c r="C156" s="539" t="s">
        <v>422</v>
      </c>
      <c r="D156" s="242" t="s">
        <v>20</v>
      </c>
      <c r="E156" s="25" t="s">
        <v>397</v>
      </c>
      <c r="F156" s="167" t="s">
        <v>402</v>
      </c>
      <c r="G156" s="243">
        <v>257</v>
      </c>
      <c r="H156" s="613">
        <f t="shared" si="13"/>
        <v>30900</v>
      </c>
      <c r="I156" s="232">
        <v>4.7</v>
      </c>
      <c r="J156" s="163">
        <v>4.0999999999999996</v>
      </c>
      <c r="K156" s="163">
        <v>1.4</v>
      </c>
      <c r="L156" s="163"/>
      <c r="M156" s="163"/>
      <c r="N156" s="226"/>
      <c r="O156" s="130">
        <f t="shared" si="15"/>
        <v>10.200000000000001</v>
      </c>
      <c r="P156" s="72">
        <f t="shared" si="16"/>
        <v>1635.9999999999995</v>
      </c>
      <c r="Q156" s="215" t="s">
        <v>433</v>
      </c>
    </row>
    <row r="157" spans="1:17" ht="22.5">
      <c r="A157" s="531">
        <v>139</v>
      </c>
      <c r="B157" s="545">
        <v>141011</v>
      </c>
      <c r="C157" s="539" t="s">
        <v>422</v>
      </c>
      <c r="D157" s="242" t="s">
        <v>20</v>
      </c>
      <c r="E157" s="25" t="s">
        <v>397</v>
      </c>
      <c r="F157" s="167" t="s">
        <v>403</v>
      </c>
      <c r="G157" s="243">
        <v>411</v>
      </c>
      <c r="H157" s="613">
        <f t="shared" si="13"/>
        <v>31311</v>
      </c>
      <c r="I157" s="232">
        <v>5.4</v>
      </c>
      <c r="J157" s="163">
        <v>10</v>
      </c>
      <c r="K157" s="163">
        <v>0.9</v>
      </c>
      <c r="L157" s="163"/>
      <c r="M157" s="163"/>
      <c r="N157" s="226"/>
      <c r="O157" s="130">
        <f t="shared" si="15"/>
        <v>16.3</v>
      </c>
      <c r="P157" s="72">
        <f t="shared" si="16"/>
        <v>1652.2999999999995</v>
      </c>
      <c r="Q157" s="215" t="s">
        <v>439</v>
      </c>
    </row>
    <row r="158" spans="1:17" ht="22.5">
      <c r="A158" s="531">
        <v>140</v>
      </c>
      <c r="B158" s="545">
        <v>141012</v>
      </c>
      <c r="C158" s="539" t="s">
        <v>423</v>
      </c>
      <c r="D158" s="242" t="s">
        <v>20</v>
      </c>
      <c r="E158" s="25" t="s">
        <v>397</v>
      </c>
      <c r="F158" s="167" t="s">
        <v>404</v>
      </c>
      <c r="G158" s="243">
        <v>100</v>
      </c>
      <c r="H158" s="613">
        <f t="shared" si="13"/>
        <v>31411</v>
      </c>
      <c r="I158" s="232">
        <v>0.5</v>
      </c>
      <c r="J158" s="163">
        <v>6.1</v>
      </c>
      <c r="K158" s="163">
        <v>2.2000000000000002</v>
      </c>
      <c r="L158" s="163">
        <v>5.8</v>
      </c>
      <c r="M158" s="163"/>
      <c r="N158" s="226"/>
      <c r="O158" s="130">
        <f t="shared" si="15"/>
        <v>14.600000000000001</v>
      </c>
      <c r="P158" s="72">
        <f t="shared" si="16"/>
        <v>1666.8999999999994</v>
      </c>
      <c r="Q158" s="215" t="s">
        <v>440</v>
      </c>
    </row>
    <row r="159" spans="1:17">
      <c r="A159" s="531">
        <v>141</v>
      </c>
      <c r="B159" s="545">
        <v>141013</v>
      </c>
      <c r="C159" s="539" t="s">
        <v>424</v>
      </c>
      <c r="D159" s="242" t="s">
        <v>20</v>
      </c>
      <c r="E159" s="25" t="s">
        <v>397</v>
      </c>
      <c r="F159" s="167" t="s">
        <v>405</v>
      </c>
      <c r="G159" s="243">
        <v>251</v>
      </c>
      <c r="H159" s="613">
        <f t="shared" si="13"/>
        <v>31662</v>
      </c>
      <c r="I159" s="232">
        <v>6.7</v>
      </c>
      <c r="J159" s="163">
        <v>5.3</v>
      </c>
      <c r="K159" s="163">
        <v>0.9</v>
      </c>
      <c r="L159" s="163"/>
      <c r="M159" s="163"/>
      <c r="N159" s="226"/>
      <c r="O159" s="130">
        <f t="shared" si="15"/>
        <v>12.9</v>
      </c>
      <c r="P159" s="72">
        <f t="shared" si="16"/>
        <v>1679.7999999999995</v>
      </c>
      <c r="Q159" s="215" t="s">
        <v>441</v>
      </c>
    </row>
    <row r="160" spans="1:17" ht="22.5">
      <c r="A160" s="531">
        <v>142</v>
      </c>
      <c r="B160" s="545">
        <v>141014</v>
      </c>
      <c r="C160" s="539" t="s">
        <v>425</v>
      </c>
      <c r="D160" s="242" t="s">
        <v>20</v>
      </c>
      <c r="E160" s="25" t="s">
        <v>397</v>
      </c>
      <c r="F160" s="167" t="s">
        <v>406</v>
      </c>
      <c r="G160" s="243">
        <v>152</v>
      </c>
      <c r="H160" s="613">
        <f t="shared" si="13"/>
        <v>31814</v>
      </c>
      <c r="I160" s="232">
        <v>2.2999999999999998</v>
      </c>
      <c r="J160" s="163">
        <v>4</v>
      </c>
      <c r="K160" s="163"/>
      <c r="L160" s="163">
        <v>2.2000000000000002</v>
      </c>
      <c r="M160" s="163"/>
      <c r="N160" s="226"/>
      <c r="O160" s="130">
        <f t="shared" si="15"/>
        <v>8.5</v>
      </c>
      <c r="P160" s="72">
        <f t="shared" si="16"/>
        <v>1688.2999999999995</v>
      </c>
      <c r="Q160" s="215" t="s">
        <v>442</v>
      </c>
    </row>
    <row r="161" spans="1:17" ht="22.5">
      <c r="A161" s="531">
        <v>143</v>
      </c>
      <c r="B161" s="545">
        <v>141015</v>
      </c>
      <c r="C161" s="539" t="s">
        <v>426</v>
      </c>
      <c r="D161" s="242" t="s">
        <v>20</v>
      </c>
      <c r="E161" s="25" t="s">
        <v>397</v>
      </c>
      <c r="F161" s="167" t="s">
        <v>407</v>
      </c>
      <c r="G161" s="243">
        <v>89</v>
      </c>
      <c r="H161" s="613">
        <f t="shared" si="13"/>
        <v>31903</v>
      </c>
      <c r="I161" s="232">
        <v>2.8</v>
      </c>
      <c r="J161" s="163">
        <v>9.8000000000000007</v>
      </c>
      <c r="K161" s="163">
        <v>1.2</v>
      </c>
      <c r="L161" s="163">
        <v>4.5999999999999996</v>
      </c>
      <c r="M161" s="163">
        <v>14</v>
      </c>
      <c r="N161" s="226"/>
      <c r="O161" s="130">
        <f t="shared" si="15"/>
        <v>32.4</v>
      </c>
      <c r="P161" s="72">
        <f t="shared" si="16"/>
        <v>1720.6999999999996</v>
      </c>
      <c r="Q161" s="215" t="s">
        <v>443</v>
      </c>
    </row>
    <row r="162" spans="1:17">
      <c r="A162" s="531">
        <v>144</v>
      </c>
      <c r="B162" s="545">
        <v>141016</v>
      </c>
      <c r="C162" s="539" t="s">
        <v>427</v>
      </c>
      <c r="D162" s="242" t="s">
        <v>20</v>
      </c>
      <c r="E162" s="25" t="s">
        <v>397</v>
      </c>
      <c r="F162" s="167" t="s">
        <v>408</v>
      </c>
      <c r="G162" s="243">
        <v>287</v>
      </c>
      <c r="H162" s="613">
        <f t="shared" si="13"/>
        <v>32190</v>
      </c>
      <c r="I162" s="232">
        <v>5.3</v>
      </c>
      <c r="J162" s="163">
        <v>3</v>
      </c>
      <c r="K162" s="163">
        <v>0.8</v>
      </c>
      <c r="L162" s="163"/>
      <c r="M162" s="163"/>
      <c r="N162" s="226"/>
      <c r="O162" s="130">
        <f t="shared" si="15"/>
        <v>9.1000000000000014</v>
      </c>
      <c r="P162" s="72">
        <f t="shared" si="16"/>
        <v>1729.7999999999995</v>
      </c>
      <c r="Q162" s="215" t="s">
        <v>444</v>
      </c>
    </row>
    <row r="163" spans="1:17" ht="22.5">
      <c r="A163" s="531">
        <v>145</v>
      </c>
      <c r="B163" s="545">
        <v>141017</v>
      </c>
      <c r="C163" s="539" t="s">
        <v>426</v>
      </c>
      <c r="D163" s="242" t="s">
        <v>20</v>
      </c>
      <c r="E163" s="25" t="s">
        <v>397</v>
      </c>
      <c r="F163" s="167" t="s">
        <v>409</v>
      </c>
      <c r="G163" s="243">
        <v>287</v>
      </c>
      <c r="H163" s="613">
        <f t="shared" si="13"/>
        <v>32477</v>
      </c>
      <c r="I163" s="232"/>
      <c r="J163" s="163">
        <v>6.4</v>
      </c>
      <c r="K163" s="163">
        <v>2.2000000000000002</v>
      </c>
      <c r="L163" s="163">
        <v>1.2</v>
      </c>
      <c r="M163" s="163"/>
      <c r="N163" s="226"/>
      <c r="O163" s="130">
        <f t="shared" si="15"/>
        <v>9.8000000000000007</v>
      </c>
      <c r="P163" s="72">
        <f t="shared" si="16"/>
        <v>1739.5999999999995</v>
      </c>
      <c r="Q163" s="215" t="s">
        <v>445</v>
      </c>
    </row>
    <row r="164" spans="1:17" ht="45">
      <c r="A164" s="531">
        <v>146</v>
      </c>
      <c r="B164" s="545">
        <v>141018</v>
      </c>
      <c r="C164" s="539" t="s">
        <v>428</v>
      </c>
      <c r="D164" s="242" t="s">
        <v>20</v>
      </c>
      <c r="E164" s="25" t="s">
        <v>397</v>
      </c>
      <c r="F164" s="167" t="s">
        <v>410</v>
      </c>
      <c r="G164" s="243">
        <v>145</v>
      </c>
      <c r="H164" s="613">
        <f t="shared" si="13"/>
        <v>32622</v>
      </c>
      <c r="I164" s="232">
        <v>5.3</v>
      </c>
      <c r="J164" s="163">
        <v>7</v>
      </c>
      <c r="K164" s="163">
        <v>1</v>
      </c>
      <c r="L164" s="163">
        <v>1.6</v>
      </c>
      <c r="M164" s="163"/>
      <c r="N164" s="226">
        <v>3.3</v>
      </c>
      <c r="O164" s="130">
        <f t="shared" si="15"/>
        <v>18.2</v>
      </c>
      <c r="P164" s="72">
        <f t="shared" si="16"/>
        <v>1757.7999999999995</v>
      </c>
      <c r="Q164" s="215" t="s">
        <v>449</v>
      </c>
    </row>
    <row r="165" spans="1:17" ht="22.5">
      <c r="A165" s="531">
        <v>147</v>
      </c>
      <c r="B165" s="545">
        <v>141019</v>
      </c>
      <c r="C165" s="539" t="s">
        <v>429</v>
      </c>
      <c r="D165" s="242" t="s">
        <v>20</v>
      </c>
      <c r="E165" s="25" t="s">
        <v>397</v>
      </c>
      <c r="F165" s="167" t="s">
        <v>411</v>
      </c>
      <c r="G165" s="243">
        <v>240</v>
      </c>
      <c r="H165" s="613">
        <f t="shared" si="13"/>
        <v>32862</v>
      </c>
      <c r="I165" s="232">
        <v>2.1</v>
      </c>
      <c r="J165" s="163">
        <v>7.1</v>
      </c>
      <c r="K165" s="163">
        <v>0.8</v>
      </c>
      <c r="L165" s="163">
        <v>3.2</v>
      </c>
      <c r="M165" s="163">
        <v>8</v>
      </c>
      <c r="N165" s="226"/>
      <c r="O165" s="130">
        <f t="shared" si="15"/>
        <v>21.2</v>
      </c>
      <c r="P165" s="72">
        <f t="shared" si="16"/>
        <v>1778.9999999999995</v>
      </c>
      <c r="Q165" s="215" t="s">
        <v>450</v>
      </c>
    </row>
    <row r="166" spans="1:17" ht="22.5">
      <c r="A166" s="531">
        <v>148</v>
      </c>
      <c r="B166" s="545">
        <v>141020</v>
      </c>
      <c r="C166" s="539" t="s">
        <v>216</v>
      </c>
      <c r="D166" s="242" t="s">
        <v>20</v>
      </c>
      <c r="E166" s="25" t="s">
        <v>397</v>
      </c>
      <c r="F166" s="167" t="s">
        <v>412</v>
      </c>
      <c r="G166" s="243">
        <v>174</v>
      </c>
      <c r="H166" s="613">
        <f t="shared" si="13"/>
        <v>33036</v>
      </c>
      <c r="I166" s="232">
        <v>1.3</v>
      </c>
      <c r="J166" s="163">
        <v>7.6</v>
      </c>
      <c r="K166" s="163">
        <v>1.2</v>
      </c>
      <c r="L166" s="163"/>
      <c r="M166" s="163"/>
      <c r="N166" s="226"/>
      <c r="O166" s="130">
        <f t="shared" si="15"/>
        <v>10.1</v>
      </c>
      <c r="P166" s="72">
        <f t="shared" si="16"/>
        <v>1789.0999999999995</v>
      </c>
      <c r="Q166" s="215" t="s">
        <v>451</v>
      </c>
    </row>
    <row r="167" spans="1:17">
      <c r="A167" s="531">
        <v>149</v>
      </c>
      <c r="B167" s="545">
        <v>141021</v>
      </c>
      <c r="C167" s="539" t="s">
        <v>216</v>
      </c>
      <c r="D167" s="242" t="s">
        <v>20</v>
      </c>
      <c r="E167" s="25" t="s">
        <v>397</v>
      </c>
      <c r="F167" s="167" t="s">
        <v>413</v>
      </c>
      <c r="G167" s="243">
        <v>74</v>
      </c>
      <c r="H167" s="613">
        <f t="shared" si="13"/>
        <v>33110</v>
      </c>
      <c r="I167" s="232">
        <v>36</v>
      </c>
      <c r="J167" s="163">
        <v>9.5</v>
      </c>
      <c r="K167" s="163">
        <v>1</v>
      </c>
      <c r="L167" s="163"/>
      <c r="M167" s="163"/>
      <c r="N167" s="226">
        <v>3.6</v>
      </c>
      <c r="O167" s="130">
        <f t="shared" si="15"/>
        <v>50.1</v>
      </c>
      <c r="P167" s="72">
        <f t="shared" si="16"/>
        <v>1839.1999999999994</v>
      </c>
      <c r="Q167" s="215" t="s">
        <v>433</v>
      </c>
    </row>
    <row r="168" spans="1:17" ht="23.25" thickBot="1">
      <c r="A168" s="530">
        <v>150</v>
      </c>
      <c r="B168" s="545" t="s">
        <v>430</v>
      </c>
      <c r="C168" s="292" t="s">
        <v>216</v>
      </c>
      <c r="D168" s="254" t="s">
        <v>20</v>
      </c>
      <c r="E168" s="374" t="s">
        <v>309</v>
      </c>
      <c r="F168" s="246" t="s">
        <v>396</v>
      </c>
      <c r="G168" s="155">
        <v>26</v>
      </c>
      <c r="H168" s="609">
        <f t="shared" si="13"/>
        <v>33136</v>
      </c>
      <c r="I168" s="237">
        <v>1.2</v>
      </c>
      <c r="J168" s="175">
        <v>5.0999999999999996</v>
      </c>
      <c r="K168" s="175"/>
      <c r="L168" s="175"/>
      <c r="M168" s="175"/>
      <c r="N168" s="238"/>
      <c r="O168" s="140">
        <f t="shared" si="15"/>
        <v>6.3</v>
      </c>
      <c r="P168" s="141">
        <f t="shared" si="16"/>
        <v>1845.4999999999993</v>
      </c>
      <c r="Q168" s="239" t="s">
        <v>433</v>
      </c>
    </row>
    <row r="169" spans="1:17" ht="23.25" thickBot="1">
      <c r="A169" s="534" t="s">
        <v>454</v>
      </c>
      <c r="B169" s="545">
        <v>141114</v>
      </c>
      <c r="C169" s="308" t="s">
        <v>216</v>
      </c>
      <c r="D169" s="257" t="s">
        <v>455</v>
      </c>
      <c r="E169" s="258" t="s">
        <v>121</v>
      </c>
      <c r="F169" s="221" t="s">
        <v>456</v>
      </c>
      <c r="G169" s="259"/>
      <c r="H169" s="619"/>
      <c r="I169" s="260"/>
      <c r="J169" s="261"/>
      <c r="K169" s="261"/>
      <c r="L169" s="261"/>
      <c r="M169" s="261"/>
      <c r="N169" s="262"/>
      <c r="O169" s="263"/>
      <c r="P169" s="264"/>
      <c r="Q169" s="265" t="s">
        <v>457</v>
      </c>
    </row>
    <row r="170" spans="1:17" ht="45">
      <c r="A170" s="550">
        <v>151</v>
      </c>
      <c r="B170" s="545">
        <v>150302</v>
      </c>
      <c r="C170" s="290" t="s">
        <v>19</v>
      </c>
      <c r="D170" s="291" t="s">
        <v>464</v>
      </c>
      <c r="E170" s="134" t="s">
        <v>178</v>
      </c>
      <c r="F170" s="266" t="s">
        <v>458</v>
      </c>
      <c r="G170" s="267">
        <v>207</v>
      </c>
      <c r="H170" s="620">
        <f>H168+G170</f>
        <v>33343</v>
      </c>
      <c r="I170" s="274">
        <v>4.9000000000000004</v>
      </c>
      <c r="J170" s="275">
        <v>1.6</v>
      </c>
      <c r="K170" s="275">
        <v>1.3</v>
      </c>
      <c r="L170" s="275">
        <v>2.4</v>
      </c>
      <c r="M170" s="275"/>
      <c r="N170" s="276"/>
      <c r="O170" s="272">
        <f>SUM(I170:N170)</f>
        <v>10.199999999999999</v>
      </c>
      <c r="P170" s="73">
        <f>O170+P168</f>
        <v>1855.6999999999994</v>
      </c>
      <c r="Q170" s="268" t="s">
        <v>461</v>
      </c>
    </row>
    <row r="171" spans="1:17" ht="33.75">
      <c r="A171" s="551">
        <v>152</v>
      </c>
      <c r="B171" s="545">
        <v>150303</v>
      </c>
      <c r="C171" s="270" t="s">
        <v>216</v>
      </c>
      <c r="D171" s="161" t="s">
        <v>20</v>
      </c>
      <c r="E171" s="33" t="s">
        <v>178</v>
      </c>
      <c r="F171" s="59" t="s">
        <v>459</v>
      </c>
      <c r="G171" s="132">
        <v>155</v>
      </c>
      <c r="H171" s="615">
        <f t="shared" ref="H171:H227" si="17">H170+G171</f>
        <v>33498</v>
      </c>
      <c r="I171" s="231">
        <v>6.8</v>
      </c>
      <c r="J171" s="165">
        <v>5.2</v>
      </c>
      <c r="K171" s="165">
        <v>1.3</v>
      </c>
      <c r="L171" s="165">
        <v>3.2</v>
      </c>
      <c r="M171" s="165"/>
      <c r="N171" s="225"/>
      <c r="O171" s="273">
        <f>SUM(I171:N171)</f>
        <v>16.5</v>
      </c>
      <c r="P171" s="72">
        <f t="shared" ref="P171:P227" si="18">O171+P170</f>
        <v>1872.1999999999994</v>
      </c>
      <c r="Q171" s="214" t="s">
        <v>462</v>
      </c>
    </row>
    <row r="172" spans="1:17" ht="23.25" thickBot="1">
      <c r="A172" s="530">
        <v>153</v>
      </c>
      <c r="B172" s="545">
        <v>150304</v>
      </c>
      <c r="C172" s="292" t="s">
        <v>216</v>
      </c>
      <c r="D172" s="254" t="s">
        <v>20</v>
      </c>
      <c r="E172" s="81" t="s">
        <v>178</v>
      </c>
      <c r="F172" s="271" t="s">
        <v>460</v>
      </c>
      <c r="G172" s="269">
        <v>197</v>
      </c>
      <c r="H172" s="621">
        <f t="shared" si="17"/>
        <v>33695</v>
      </c>
      <c r="I172" s="248">
        <v>8.1</v>
      </c>
      <c r="J172" s="178">
        <v>2.9</v>
      </c>
      <c r="K172" s="178"/>
      <c r="L172" s="178">
        <v>3.1</v>
      </c>
      <c r="M172" s="178"/>
      <c r="N172" s="249">
        <v>1.9</v>
      </c>
      <c r="O172" s="272">
        <f>SUM(I172:N172)</f>
        <v>16</v>
      </c>
      <c r="P172" s="152">
        <f t="shared" si="18"/>
        <v>1888.1999999999994</v>
      </c>
      <c r="Q172" s="280" t="s">
        <v>463</v>
      </c>
    </row>
    <row r="173" spans="1:17">
      <c r="A173" s="288">
        <v>154</v>
      </c>
      <c r="B173" s="497">
        <v>150325</v>
      </c>
      <c r="C173" s="289" t="s">
        <v>482</v>
      </c>
      <c r="D173" s="256" t="s">
        <v>485</v>
      </c>
      <c r="E173" s="12" t="s">
        <v>27</v>
      </c>
      <c r="F173" s="222" t="s">
        <v>470</v>
      </c>
      <c r="G173" s="154">
        <v>201</v>
      </c>
      <c r="H173" s="610">
        <f t="shared" si="17"/>
        <v>33896</v>
      </c>
      <c r="I173" s="224">
        <v>2.7</v>
      </c>
      <c r="J173" s="169">
        <v>2.5</v>
      </c>
      <c r="K173" s="169">
        <v>0.6</v>
      </c>
      <c r="L173" s="169"/>
      <c r="M173" s="169"/>
      <c r="N173" s="279"/>
      <c r="O173" s="145">
        <f>SUM(I173:N173)</f>
        <v>5.8</v>
      </c>
      <c r="P173" s="146">
        <f t="shared" si="18"/>
        <v>1893.9999999999993</v>
      </c>
      <c r="Q173" s="298" t="s">
        <v>465</v>
      </c>
    </row>
    <row r="174" spans="1:17" ht="22.5">
      <c r="A174" s="761">
        <v>155</v>
      </c>
      <c r="B174" s="762">
        <v>150326</v>
      </c>
      <c r="C174" s="715" t="s">
        <v>473</v>
      </c>
      <c r="D174" s="717" t="s">
        <v>639</v>
      </c>
      <c r="E174" s="33" t="s">
        <v>27</v>
      </c>
      <c r="F174" s="59" t="s">
        <v>478</v>
      </c>
      <c r="G174" s="132">
        <v>191</v>
      </c>
      <c r="H174" s="607">
        <f t="shared" si="17"/>
        <v>34087</v>
      </c>
      <c r="I174" s="231">
        <v>5.5</v>
      </c>
      <c r="J174" s="165">
        <v>1.7</v>
      </c>
      <c r="K174" s="165"/>
      <c r="L174" s="165">
        <v>0.4</v>
      </c>
      <c r="M174" s="165"/>
      <c r="N174" s="277"/>
      <c r="O174" s="61">
        <f>SUM(I174:N174)</f>
        <v>7.6000000000000005</v>
      </c>
      <c r="P174" s="72">
        <f t="shared" si="18"/>
        <v>1901.5999999999992</v>
      </c>
      <c r="Q174" s="194" t="s">
        <v>466</v>
      </c>
    </row>
    <row r="175" spans="1:17">
      <c r="A175" s="761"/>
      <c r="B175" s="762"/>
      <c r="C175" s="716"/>
      <c r="D175" s="760"/>
      <c r="E175" s="33" t="s">
        <v>279</v>
      </c>
      <c r="F175" s="59" t="s">
        <v>467</v>
      </c>
      <c r="G175" s="132"/>
      <c r="H175" s="607">
        <f t="shared" si="17"/>
        <v>34087</v>
      </c>
      <c r="I175" s="231"/>
      <c r="J175" s="165"/>
      <c r="K175" s="165"/>
      <c r="L175" s="165"/>
      <c r="M175" s="165"/>
      <c r="N175" s="277"/>
      <c r="O175" s="61"/>
      <c r="P175" s="72">
        <f t="shared" si="18"/>
        <v>1901.5999999999992</v>
      </c>
      <c r="Q175" s="195" t="s">
        <v>468</v>
      </c>
    </row>
    <row r="176" spans="1:17" ht="22.5">
      <c r="A176" s="284">
        <v>156</v>
      </c>
      <c r="B176" s="498">
        <v>150327</v>
      </c>
      <c r="C176" s="270" t="s">
        <v>474</v>
      </c>
      <c r="D176" s="161" t="s">
        <v>486</v>
      </c>
      <c r="E176" s="33" t="s">
        <v>27</v>
      </c>
      <c r="F176" s="59" t="s">
        <v>471</v>
      </c>
      <c r="G176" s="132">
        <v>186</v>
      </c>
      <c r="H176" s="607">
        <f t="shared" si="17"/>
        <v>34273</v>
      </c>
      <c r="I176" s="231"/>
      <c r="J176" s="165">
        <v>2.8</v>
      </c>
      <c r="K176" s="165">
        <v>0.5</v>
      </c>
      <c r="L176" s="165"/>
      <c r="M176" s="165"/>
      <c r="N176" s="277"/>
      <c r="O176" s="61">
        <f>SUM(I176:N176)</f>
        <v>3.3</v>
      </c>
      <c r="P176" s="72">
        <f t="shared" si="18"/>
        <v>1904.8999999999992</v>
      </c>
      <c r="Q176" s="194" t="s">
        <v>484</v>
      </c>
    </row>
    <row r="177" spans="1:17">
      <c r="A177" s="761">
        <v>157</v>
      </c>
      <c r="B177" s="762">
        <v>150328</v>
      </c>
      <c r="C177" s="715" t="s">
        <v>474</v>
      </c>
      <c r="D177" s="760" t="s">
        <v>486</v>
      </c>
      <c r="E177" s="33" t="s">
        <v>27</v>
      </c>
      <c r="F177" s="59" t="s">
        <v>479</v>
      </c>
      <c r="G177" s="132">
        <v>151</v>
      </c>
      <c r="H177" s="607">
        <f t="shared" si="17"/>
        <v>34424</v>
      </c>
      <c r="I177" s="231">
        <v>4</v>
      </c>
      <c r="J177" s="165">
        <v>1.9</v>
      </c>
      <c r="K177" s="165">
        <v>0.3</v>
      </c>
      <c r="L177" s="165">
        <v>3.9</v>
      </c>
      <c r="M177" s="165"/>
      <c r="N177" s="277"/>
      <c r="O177" s="61">
        <f>SUM(I177:N177)</f>
        <v>10.1</v>
      </c>
      <c r="P177" s="72">
        <f t="shared" si="18"/>
        <v>1914.9999999999991</v>
      </c>
      <c r="Q177" s="195" t="s">
        <v>483</v>
      </c>
    </row>
    <row r="178" spans="1:17" ht="22.5">
      <c r="A178" s="761"/>
      <c r="B178" s="762"/>
      <c r="C178" s="716"/>
      <c r="D178" s="760"/>
      <c r="E178" s="33" t="s">
        <v>279</v>
      </c>
      <c r="F178" s="59" t="s">
        <v>472</v>
      </c>
      <c r="G178" s="132"/>
      <c r="H178" s="607">
        <f t="shared" si="17"/>
        <v>34424</v>
      </c>
      <c r="I178" s="231"/>
      <c r="J178" s="165"/>
      <c r="K178" s="165"/>
      <c r="L178" s="165"/>
      <c r="M178" s="165"/>
      <c r="N178" s="277"/>
      <c r="O178" s="61"/>
      <c r="P178" s="72">
        <f t="shared" si="18"/>
        <v>1914.9999999999991</v>
      </c>
      <c r="Q178" s="194" t="s">
        <v>480</v>
      </c>
    </row>
    <row r="179" spans="1:17">
      <c r="A179" s="284">
        <v>158</v>
      </c>
      <c r="B179" s="498">
        <v>150329</v>
      </c>
      <c r="C179" s="270" t="s">
        <v>475</v>
      </c>
      <c r="D179" s="161" t="s">
        <v>486</v>
      </c>
      <c r="E179" s="33" t="s">
        <v>279</v>
      </c>
      <c r="F179" s="381" t="s">
        <v>640</v>
      </c>
      <c r="G179" s="132">
        <v>62</v>
      </c>
      <c r="H179" s="607">
        <f t="shared" si="17"/>
        <v>34486</v>
      </c>
      <c r="I179" s="231"/>
      <c r="J179" s="165">
        <v>3.3</v>
      </c>
      <c r="K179" s="165"/>
      <c r="L179" s="165">
        <v>0.4</v>
      </c>
      <c r="M179" s="165"/>
      <c r="N179" s="277"/>
      <c r="O179" s="34">
        <f t="shared" ref="O179:O227" si="19">SUM(I179:N179)</f>
        <v>3.6999999999999997</v>
      </c>
      <c r="P179" s="72">
        <f t="shared" si="18"/>
        <v>1918.6999999999991</v>
      </c>
      <c r="Q179" s="299" t="s">
        <v>481</v>
      </c>
    </row>
    <row r="180" spans="1:17" ht="23.25" thickBot="1">
      <c r="A180" s="285">
        <v>158</v>
      </c>
      <c r="B180" s="499">
        <v>150330</v>
      </c>
      <c r="C180" s="292" t="s">
        <v>476</v>
      </c>
      <c r="D180" s="306" t="s">
        <v>486</v>
      </c>
      <c r="E180" s="91" t="s">
        <v>279</v>
      </c>
      <c r="F180" s="287" t="s">
        <v>469</v>
      </c>
      <c r="G180" s="155">
        <v>243</v>
      </c>
      <c r="H180" s="609">
        <f t="shared" si="17"/>
        <v>34729</v>
      </c>
      <c r="I180" s="237">
        <v>6.9</v>
      </c>
      <c r="J180" s="175">
        <v>1</v>
      </c>
      <c r="K180" s="175"/>
      <c r="L180" s="175">
        <v>3.5</v>
      </c>
      <c r="M180" s="175"/>
      <c r="N180" s="278"/>
      <c r="O180" s="99">
        <f t="shared" si="19"/>
        <v>11.4</v>
      </c>
      <c r="P180" s="141">
        <f t="shared" si="18"/>
        <v>1930.0999999999992</v>
      </c>
      <c r="Q180" s="300" t="s">
        <v>487</v>
      </c>
    </row>
    <row r="181" spans="1:17" ht="14.25" thickBot="1">
      <c r="A181" s="307">
        <v>159</v>
      </c>
      <c r="B181" s="500">
        <v>150425</v>
      </c>
      <c r="C181" s="308" t="s">
        <v>19</v>
      </c>
      <c r="D181" s="316" t="s">
        <v>20</v>
      </c>
      <c r="E181" s="258" t="s">
        <v>121</v>
      </c>
      <c r="F181" s="221" t="s">
        <v>488</v>
      </c>
      <c r="G181" s="259">
        <v>340</v>
      </c>
      <c r="H181" s="622">
        <f t="shared" si="17"/>
        <v>35069</v>
      </c>
      <c r="I181" s="260">
        <v>6.7</v>
      </c>
      <c r="J181" s="261">
        <v>1.3</v>
      </c>
      <c r="K181" s="261"/>
      <c r="L181" s="261"/>
      <c r="M181" s="261"/>
      <c r="N181" s="309"/>
      <c r="O181" s="310">
        <f t="shared" si="19"/>
        <v>8</v>
      </c>
      <c r="P181" s="264">
        <f t="shared" si="18"/>
        <v>1938.0999999999992</v>
      </c>
      <c r="Q181" s="311" t="s">
        <v>496</v>
      </c>
    </row>
    <row r="182" spans="1:17" ht="22.5">
      <c r="A182" s="312">
        <v>160</v>
      </c>
      <c r="B182" s="501">
        <v>150517</v>
      </c>
      <c r="C182" s="317" t="s">
        <v>19</v>
      </c>
      <c r="D182" s="318" t="s">
        <v>20</v>
      </c>
      <c r="E182" s="315" t="s">
        <v>121</v>
      </c>
      <c r="F182" s="167" t="s">
        <v>489</v>
      </c>
      <c r="G182" s="305">
        <v>320</v>
      </c>
      <c r="H182" s="618">
        <f t="shared" si="17"/>
        <v>35389</v>
      </c>
      <c r="I182" s="232">
        <v>5.2</v>
      </c>
      <c r="J182" s="163">
        <v>2.4</v>
      </c>
      <c r="K182" s="163">
        <v>1.2</v>
      </c>
      <c r="L182" s="163"/>
      <c r="M182" s="163"/>
      <c r="N182" s="283"/>
      <c r="O182" s="31">
        <f t="shared" si="19"/>
        <v>8.7999999999999989</v>
      </c>
      <c r="P182" s="240">
        <f t="shared" si="18"/>
        <v>1946.8999999999992</v>
      </c>
      <c r="Q182" s="319" t="s">
        <v>498</v>
      </c>
    </row>
    <row r="183" spans="1:17" ht="33.75">
      <c r="A183" s="312">
        <v>161</v>
      </c>
      <c r="B183" s="501">
        <v>150518</v>
      </c>
      <c r="C183" s="371" t="s">
        <v>19</v>
      </c>
      <c r="D183" s="161" t="s">
        <v>20</v>
      </c>
      <c r="E183" s="315" t="s">
        <v>121</v>
      </c>
      <c r="F183" s="167" t="s">
        <v>490</v>
      </c>
      <c r="G183" s="305">
        <v>182</v>
      </c>
      <c r="H183" s="607">
        <f t="shared" si="17"/>
        <v>35571</v>
      </c>
      <c r="I183" s="232">
        <v>0.8</v>
      </c>
      <c r="J183" s="163">
        <v>5.5</v>
      </c>
      <c r="K183" s="163">
        <v>1.3</v>
      </c>
      <c r="L183" s="163"/>
      <c r="M183" s="163"/>
      <c r="N183" s="283"/>
      <c r="O183" s="31">
        <f t="shared" si="19"/>
        <v>7.6</v>
      </c>
      <c r="P183" s="152">
        <f t="shared" si="18"/>
        <v>1954.4999999999991</v>
      </c>
      <c r="Q183" s="319" t="s">
        <v>502</v>
      </c>
    </row>
    <row r="184" spans="1:17" ht="33.75">
      <c r="A184" s="312">
        <v>162</v>
      </c>
      <c r="B184" s="501">
        <v>150519</v>
      </c>
      <c r="C184" s="371" t="s">
        <v>19</v>
      </c>
      <c r="D184" s="161" t="s">
        <v>495</v>
      </c>
      <c r="E184" s="315" t="s">
        <v>121</v>
      </c>
      <c r="F184" s="167" t="s">
        <v>491</v>
      </c>
      <c r="G184" s="305">
        <v>225</v>
      </c>
      <c r="H184" s="608">
        <f t="shared" si="17"/>
        <v>35796</v>
      </c>
      <c r="I184" s="232">
        <v>5.9</v>
      </c>
      <c r="J184" s="163">
        <v>3.9</v>
      </c>
      <c r="K184" s="163">
        <v>1</v>
      </c>
      <c r="L184" s="163">
        <v>2</v>
      </c>
      <c r="M184" s="163"/>
      <c r="N184" s="283"/>
      <c r="O184" s="31">
        <f t="shared" si="19"/>
        <v>12.8</v>
      </c>
      <c r="P184" s="72">
        <f t="shared" si="18"/>
        <v>1967.299999999999</v>
      </c>
      <c r="Q184" s="319" t="s">
        <v>497</v>
      </c>
    </row>
    <row r="185" spans="1:17" ht="22.5">
      <c r="A185" s="312">
        <v>163</v>
      </c>
      <c r="B185" s="501">
        <v>150520</v>
      </c>
      <c r="C185" s="371" t="s">
        <v>19</v>
      </c>
      <c r="D185" s="161" t="s">
        <v>20</v>
      </c>
      <c r="E185" s="315" t="s">
        <v>494</v>
      </c>
      <c r="F185" s="167" t="s">
        <v>493</v>
      </c>
      <c r="G185" s="305">
        <v>108</v>
      </c>
      <c r="H185" s="607">
        <f t="shared" si="17"/>
        <v>35904</v>
      </c>
      <c r="I185" s="232"/>
      <c r="J185" s="163">
        <v>4.2</v>
      </c>
      <c r="K185" s="163"/>
      <c r="L185" s="163"/>
      <c r="M185" s="163">
        <v>13.2</v>
      </c>
      <c r="N185" s="283">
        <v>2</v>
      </c>
      <c r="O185" s="31">
        <f t="shared" si="19"/>
        <v>19.399999999999999</v>
      </c>
      <c r="P185" s="72">
        <f t="shared" si="18"/>
        <v>1986.6999999999991</v>
      </c>
      <c r="Q185" s="319" t="s">
        <v>503</v>
      </c>
    </row>
    <row r="186" spans="1:17" ht="14.25" thickBot="1">
      <c r="A186" s="313">
        <v>164</v>
      </c>
      <c r="B186" s="502">
        <v>150521</v>
      </c>
      <c r="C186" s="199" t="s">
        <v>19</v>
      </c>
      <c r="D186" s="200" t="s">
        <v>20</v>
      </c>
      <c r="E186" s="201" t="s">
        <v>494</v>
      </c>
      <c r="F186" s="236" t="s">
        <v>492</v>
      </c>
      <c r="G186" s="155">
        <v>267</v>
      </c>
      <c r="H186" s="609">
        <f t="shared" si="17"/>
        <v>36171</v>
      </c>
      <c r="I186" s="237">
        <v>6.7</v>
      </c>
      <c r="J186" s="175">
        <v>1.8</v>
      </c>
      <c r="K186" s="175"/>
      <c r="L186" s="175">
        <v>1.4</v>
      </c>
      <c r="M186" s="175"/>
      <c r="N186" s="278"/>
      <c r="O186" s="99">
        <f t="shared" si="19"/>
        <v>9.9</v>
      </c>
      <c r="P186" s="141">
        <f t="shared" si="18"/>
        <v>1996.5999999999992</v>
      </c>
      <c r="Q186" s="320" t="s">
        <v>501</v>
      </c>
    </row>
    <row r="187" spans="1:17" ht="22.5">
      <c r="A187" s="322">
        <v>165</v>
      </c>
      <c r="B187" s="503">
        <v>150706</v>
      </c>
      <c r="C187" s="371" t="s">
        <v>19</v>
      </c>
      <c r="D187" s="161" t="s">
        <v>20</v>
      </c>
      <c r="E187" s="197" t="s">
        <v>504</v>
      </c>
      <c r="F187" s="222" t="s">
        <v>506</v>
      </c>
      <c r="G187" s="154">
        <v>186</v>
      </c>
      <c r="H187" s="612">
        <f t="shared" si="17"/>
        <v>36357</v>
      </c>
      <c r="I187" s="224">
        <v>2.2999999999999998</v>
      </c>
      <c r="J187" s="169">
        <v>2.1</v>
      </c>
      <c r="K187" s="169"/>
      <c r="L187" s="169">
        <v>1</v>
      </c>
      <c r="M187" s="169"/>
      <c r="N187" s="279"/>
      <c r="O187" s="87">
        <f t="shared" si="19"/>
        <v>5.4</v>
      </c>
      <c r="P187" s="152">
        <f t="shared" si="18"/>
        <v>2001.9999999999993</v>
      </c>
      <c r="Q187" s="321" t="s">
        <v>505</v>
      </c>
    </row>
    <row r="188" spans="1:17" ht="33.75">
      <c r="A188" s="284">
        <v>166</v>
      </c>
      <c r="B188" s="504">
        <v>150707</v>
      </c>
      <c r="C188" s="160" t="s">
        <v>19</v>
      </c>
      <c r="D188" s="161" t="s">
        <v>20</v>
      </c>
      <c r="E188" s="198" t="s">
        <v>504</v>
      </c>
      <c r="F188" s="59" t="s">
        <v>507</v>
      </c>
      <c r="G188" s="132">
        <v>139</v>
      </c>
      <c r="H188" s="607">
        <f t="shared" si="17"/>
        <v>36496</v>
      </c>
      <c r="I188" s="231">
        <v>0.5</v>
      </c>
      <c r="J188" s="165">
        <v>3.2</v>
      </c>
      <c r="K188" s="165">
        <v>0.6</v>
      </c>
      <c r="L188" s="165">
        <v>0.7</v>
      </c>
      <c r="M188" s="165"/>
      <c r="N188" s="277"/>
      <c r="O188" s="34">
        <f t="shared" si="19"/>
        <v>5</v>
      </c>
      <c r="P188" s="72">
        <f t="shared" si="18"/>
        <v>2006.9999999999993</v>
      </c>
      <c r="Q188" s="323" t="s">
        <v>508</v>
      </c>
    </row>
    <row r="189" spans="1:17" ht="45">
      <c r="A189" s="284">
        <v>167</v>
      </c>
      <c r="B189" s="504">
        <v>150708</v>
      </c>
      <c r="C189" s="160" t="s">
        <v>19</v>
      </c>
      <c r="D189" s="161" t="s">
        <v>20</v>
      </c>
      <c r="E189" s="198" t="s">
        <v>504</v>
      </c>
      <c r="F189" s="59" t="s">
        <v>509</v>
      </c>
      <c r="G189" s="132">
        <v>164</v>
      </c>
      <c r="H189" s="607">
        <f t="shared" si="17"/>
        <v>36660</v>
      </c>
      <c r="I189" s="231">
        <v>6.2</v>
      </c>
      <c r="J189" s="165">
        <v>2.2999999999999998</v>
      </c>
      <c r="K189" s="165">
        <v>0.6</v>
      </c>
      <c r="L189" s="165">
        <v>1</v>
      </c>
      <c r="M189" s="165"/>
      <c r="N189" s="277"/>
      <c r="O189" s="34">
        <f t="shared" si="19"/>
        <v>10.1</v>
      </c>
      <c r="P189" s="72">
        <f t="shared" si="18"/>
        <v>2017.0999999999992</v>
      </c>
      <c r="Q189" s="323" t="s">
        <v>525</v>
      </c>
    </row>
    <row r="190" spans="1:17" ht="22.5">
      <c r="A190" s="284">
        <v>168</v>
      </c>
      <c r="B190" s="504">
        <v>150709</v>
      </c>
      <c r="C190" s="160" t="s">
        <v>19</v>
      </c>
      <c r="D190" s="161" t="s">
        <v>20</v>
      </c>
      <c r="E190" s="198" t="s">
        <v>504</v>
      </c>
      <c r="F190" s="59" t="s">
        <v>510</v>
      </c>
      <c r="G190" s="132">
        <v>96</v>
      </c>
      <c r="H190" s="607">
        <f t="shared" si="17"/>
        <v>36756</v>
      </c>
      <c r="I190" s="231">
        <v>0.4</v>
      </c>
      <c r="J190" s="165">
        <v>3.6</v>
      </c>
      <c r="K190" s="165">
        <v>0.4</v>
      </c>
      <c r="L190" s="165">
        <v>2.2999999999999998</v>
      </c>
      <c r="M190" s="165"/>
      <c r="N190" s="277"/>
      <c r="O190" s="34">
        <f t="shared" si="19"/>
        <v>6.7</v>
      </c>
      <c r="P190" s="72">
        <f t="shared" si="18"/>
        <v>2023.7999999999993</v>
      </c>
      <c r="Q190" s="323" t="s">
        <v>511</v>
      </c>
    </row>
    <row r="191" spans="1:17" ht="33.75">
      <c r="A191" s="288">
        <v>169</v>
      </c>
      <c r="B191" s="504">
        <v>150710</v>
      </c>
      <c r="C191" s="160" t="s">
        <v>19</v>
      </c>
      <c r="D191" s="161" t="s">
        <v>20</v>
      </c>
      <c r="E191" s="198" t="s">
        <v>504</v>
      </c>
      <c r="F191" s="167" t="s">
        <v>512</v>
      </c>
      <c r="G191" s="324">
        <v>160</v>
      </c>
      <c r="H191" s="607">
        <f t="shared" si="17"/>
        <v>36916</v>
      </c>
      <c r="I191" s="232">
        <v>0.2</v>
      </c>
      <c r="J191" s="163">
        <v>2.6</v>
      </c>
      <c r="K191" s="163">
        <v>1.3</v>
      </c>
      <c r="L191" s="163">
        <v>3.1</v>
      </c>
      <c r="M191" s="163"/>
      <c r="N191" s="283"/>
      <c r="O191" s="31">
        <f t="shared" si="19"/>
        <v>7.2000000000000011</v>
      </c>
      <c r="P191" s="72">
        <f t="shared" si="18"/>
        <v>2030.9999999999993</v>
      </c>
      <c r="Q191" s="319" t="s">
        <v>514</v>
      </c>
    </row>
    <row r="192" spans="1:17" ht="22.5">
      <c r="A192" s="288">
        <v>170</v>
      </c>
      <c r="B192" s="504">
        <v>150711</v>
      </c>
      <c r="C192" s="160" t="s">
        <v>19</v>
      </c>
      <c r="D192" s="161" t="s">
        <v>20</v>
      </c>
      <c r="E192" s="198" t="s">
        <v>504</v>
      </c>
      <c r="F192" s="167" t="s">
        <v>513</v>
      </c>
      <c r="G192" s="324">
        <v>127</v>
      </c>
      <c r="H192" s="607">
        <f t="shared" si="17"/>
        <v>37043</v>
      </c>
      <c r="I192" s="232">
        <v>5.5</v>
      </c>
      <c r="J192" s="163">
        <v>3</v>
      </c>
      <c r="K192" s="163">
        <v>3.5</v>
      </c>
      <c r="L192" s="163"/>
      <c r="M192" s="163"/>
      <c r="N192" s="283"/>
      <c r="O192" s="31">
        <f t="shared" si="19"/>
        <v>12</v>
      </c>
      <c r="P192" s="72">
        <f t="shared" si="18"/>
        <v>2042.9999999999993</v>
      </c>
      <c r="Q192" s="319" t="s">
        <v>515</v>
      </c>
    </row>
    <row r="193" spans="1:17">
      <c r="A193" s="288">
        <v>171</v>
      </c>
      <c r="B193" s="505">
        <v>150712</v>
      </c>
      <c r="C193" s="160" t="s">
        <v>19</v>
      </c>
      <c r="D193" s="161" t="s">
        <v>20</v>
      </c>
      <c r="E193" s="198" t="s">
        <v>504</v>
      </c>
      <c r="F193" s="167" t="s">
        <v>516</v>
      </c>
      <c r="G193" s="324">
        <v>264</v>
      </c>
      <c r="H193" s="607">
        <f t="shared" si="17"/>
        <v>37307</v>
      </c>
      <c r="I193" s="232">
        <v>7.1</v>
      </c>
      <c r="J193" s="163">
        <v>3.5</v>
      </c>
      <c r="K193" s="163">
        <v>1</v>
      </c>
      <c r="L193" s="163">
        <v>3.5</v>
      </c>
      <c r="M193" s="163"/>
      <c r="N193" s="283"/>
      <c r="O193" s="31">
        <f t="shared" si="19"/>
        <v>15.1</v>
      </c>
      <c r="P193" s="72">
        <f t="shared" si="18"/>
        <v>2058.0999999999995</v>
      </c>
      <c r="Q193" s="319" t="s">
        <v>517</v>
      </c>
    </row>
    <row r="194" spans="1:17" ht="33.75">
      <c r="A194" s="288">
        <v>172</v>
      </c>
      <c r="B194" s="505">
        <v>150713</v>
      </c>
      <c r="C194" s="160" t="s">
        <v>19</v>
      </c>
      <c r="D194" s="161" t="s">
        <v>20</v>
      </c>
      <c r="E194" s="315" t="s">
        <v>518</v>
      </c>
      <c r="F194" s="167" t="s">
        <v>519</v>
      </c>
      <c r="G194" s="325">
        <v>182</v>
      </c>
      <c r="H194" s="607">
        <f t="shared" si="17"/>
        <v>37489</v>
      </c>
      <c r="I194" s="232">
        <v>4.7</v>
      </c>
      <c r="J194" s="163">
        <v>2.5</v>
      </c>
      <c r="K194" s="163">
        <v>0.7</v>
      </c>
      <c r="L194" s="163"/>
      <c r="M194" s="163"/>
      <c r="N194" s="283"/>
      <c r="O194" s="31">
        <f t="shared" si="19"/>
        <v>7.9</v>
      </c>
      <c r="P194" s="72">
        <f t="shared" si="18"/>
        <v>2065.9999999999995</v>
      </c>
      <c r="Q194" s="319" t="s">
        <v>526</v>
      </c>
    </row>
    <row r="195" spans="1:17" ht="33.75">
      <c r="A195" s="288">
        <v>173</v>
      </c>
      <c r="B195" s="505">
        <v>150714</v>
      </c>
      <c r="C195" s="160" t="s">
        <v>19</v>
      </c>
      <c r="D195" s="161" t="s">
        <v>20</v>
      </c>
      <c r="E195" s="315" t="s">
        <v>518</v>
      </c>
      <c r="F195" s="167" t="s">
        <v>520</v>
      </c>
      <c r="G195" s="325">
        <v>131</v>
      </c>
      <c r="H195" s="607">
        <f t="shared" si="17"/>
        <v>37620</v>
      </c>
      <c r="I195" s="232">
        <v>0.4</v>
      </c>
      <c r="J195" s="163">
        <v>2.9</v>
      </c>
      <c r="K195" s="163">
        <v>1</v>
      </c>
      <c r="L195" s="163">
        <v>1</v>
      </c>
      <c r="M195" s="163"/>
      <c r="N195" s="283"/>
      <c r="O195" s="31">
        <f t="shared" si="19"/>
        <v>5.3</v>
      </c>
      <c r="P195" s="72">
        <f t="shared" si="18"/>
        <v>2071.2999999999997</v>
      </c>
      <c r="Q195" s="319" t="s">
        <v>521</v>
      </c>
    </row>
    <row r="196" spans="1:17" ht="14.25" thickBot="1">
      <c r="A196" s="285">
        <v>174</v>
      </c>
      <c r="B196" s="506">
        <v>150715</v>
      </c>
      <c r="C196" s="199" t="s">
        <v>19</v>
      </c>
      <c r="D196" s="200" t="s">
        <v>20</v>
      </c>
      <c r="E196" s="201" t="s">
        <v>518</v>
      </c>
      <c r="F196" s="236" t="s">
        <v>522</v>
      </c>
      <c r="G196" s="155">
        <v>347</v>
      </c>
      <c r="H196" s="609">
        <f t="shared" si="17"/>
        <v>37967</v>
      </c>
      <c r="I196" s="237">
        <v>13.1</v>
      </c>
      <c r="J196" s="175">
        <v>1.9</v>
      </c>
      <c r="K196" s="175"/>
      <c r="L196" s="175"/>
      <c r="M196" s="175"/>
      <c r="N196" s="278"/>
      <c r="O196" s="99">
        <f t="shared" si="19"/>
        <v>15</v>
      </c>
      <c r="P196" s="141">
        <f t="shared" si="18"/>
        <v>2086.2999999999997</v>
      </c>
      <c r="Q196" s="320" t="s">
        <v>523</v>
      </c>
    </row>
    <row r="197" spans="1:17">
      <c r="A197" s="331">
        <v>175</v>
      </c>
      <c r="B197" s="507">
        <v>150727</v>
      </c>
      <c r="C197" s="327" t="s">
        <v>530</v>
      </c>
      <c r="D197" s="328" t="s">
        <v>530</v>
      </c>
      <c r="E197" s="375" t="s">
        <v>309</v>
      </c>
      <c r="F197" s="222" t="s">
        <v>541</v>
      </c>
      <c r="G197" s="154">
        <v>504</v>
      </c>
      <c r="H197" s="610">
        <f t="shared" si="17"/>
        <v>38471</v>
      </c>
      <c r="I197" s="224">
        <v>4.3</v>
      </c>
      <c r="J197" s="169">
        <v>1.7</v>
      </c>
      <c r="K197" s="169"/>
      <c r="L197" s="169"/>
      <c r="M197" s="169"/>
      <c r="N197" s="279"/>
      <c r="O197" s="30">
        <f t="shared" si="19"/>
        <v>6</v>
      </c>
      <c r="P197" s="146">
        <f t="shared" si="18"/>
        <v>2092.2999999999997</v>
      </c>
      <c r="Q197" s="329" t="s">
        <v>534</v>
      </c>
    </row>
    <row r="198" spans="1:17" ht="33.75">
      <c r="A198" s="312">
        <v>176</v>
      </c>
      <c r="B198" s="508">
        <v>150728</v>
      </c>
      <c r="C198" s="160" t="s">
        <v>19</v>
      </c>
      <c r="D198" s="161" t="s">
        <v>20</v>
      </c>
      <c r="E198" s="198" t="s">
        <v>531</v>
      </c>
      <c r="F198" s="59" t="s">
        <v>532</v>
      </c>
      <c r="G198" s="132">
        <v>261</v>
      </c>
      <c r="H198" s="607">
        <f t="shared" si="17"/>
        <v>38732</v>
      </c>
      <c r="I198" s="231">
        <v>11.9</v>
      </c>
      <c r="J198" s="165">
        <v>2.6</v>
      </c>
      <c r="K198" s="165">
        <v>0.2</v>
      </c>
      <c r="L198" s="165"/>
      <c r="M198" s="165"/>
      <c r="N198" s="277"/>
      <c r="O198" s="34">
        <f t="shared" si="19"/>
        <v>14.7</v>
      </c>
      <c r="P198" s="72">
        <f t="shared" si="18"/>
        <v>2106.9999999999995</v>
      </c>
      <c r="Q198" s="323" t="s">
        <v>537</v>
      </c>
    </row>
    <row r="199" spans="1:17" ht="33.75">
      <c r="A199" s="330">
        <v>177</v>
      </c>
      <c r="B199" s="508">
        <v>150729</v>
      </c>
      <c r="C199" s="160" t="s">
        <v>19</v>
      </c>
      <c r="D199" s="161" t="s">
        <v>20</v>
      </c>
      <c r="E199" s="198" t="s">
        <v>531</v>
      </c>
      <c r="F199" s="59" t="s">
        <v>533</v>
      </c>
      <c r="G199" s="132">
        <v>190</v>
      </c>
      <c r="H199" s="607">
        <f t="shared" si="17"/>
        <v>38922</v>
      </c>
      <c r="I199" s="231">
        <v>4.2</v>
      </c>
      <c r="J199" s="165">
        <v>2.6</v>
      </c>
      <c r="K199" s="165">
        <v>0.6</v>
      </c>
      <c r="L199" s="165"/>
      <c r="M199" s="165"/>
      <c r="N199" s="277"/>
      <c r="O199" s="34">
        <f t="shared" si="19"/>
        <v>7.4</v>
      </c>
      <c r="P199" s="72">
        <f t="shared" si="18"/>
        <v>2114.3999999999996</v>
      </c>
      <c r="Q199" s="323" t="s">
        <v>535</v>
      </c>
    </row>
    <row r="200" spans="1:17" ht="33.75">
      <c r="A200" s="312">
        <v>178</v>
      </c>
      <c r="B200" s="508">
        <v>150730</v>
      </c>
      <c r="C200" s="160" t="s">
        <v>19</v>
      </c>
      <c r="D200" s="161" t="s">
        <v>20</v>
      </c>
      <c r="E200" s="198" t="s">
        <v>531</v>
      </c>
      <c r="F200" s="59" t="s">
        <v>536</v>
      </c>
      <c r="G200" s="132">
        <v>210</v>
      </c>
      <c r="H200" s="607">
        <f t="shared" si="17"/>
        <v>39132</v>
      </c>
      <c r="I200" s="231">
        <v>3.9</v>
      </c>
      <c r="J200" s="165">
        <v>2.8</v>
      </c>
      <c r="K200" s="165">
        <v>1.2</v>
      </c>
      <c r="L200" s="165">
        <v>1.6</v>
      </c>
      <c r="M200" s="165"/>
      <c r="N200" s="277"/>
      <c r="O200" s="34">
        <f t="shared" si="19"/>
        <v>9.5</v>
      </c>
      <c r="P200" s="72">
        <f t="shared" si="18"/>
        <v>2123.8999999999996</v>
      </c>
      <c r="Q200" s="323" t="s">
        <v>546</v>
      </c>
    </row>
    <row r="201" spans="1:17" ht="22.5">
      <c r="A201" s="330">
        <v>179</v>
      </c>
      <c r="B201" s="508">
        <v>150731</v>
      </c>
      <c r="C201" s="160" t="s">
        <v>19</v>
      </c>
      <c r="D201" s="161" t="s">
        <v>20</v>
      </c>
      <c r="E201" s="198" t="s">
        <v>531</v>
      </c>
      <c r="F201" s="59" t="s">
        <v>538</v>
      </c>
      <c r="G201" s="132">
        <v>231</v>
      </c>
      <c r="H201" s="607">
        <f t="shared" si="17"/>
        <v>39363</v>
      </c>
      <c r="I201" s="231">
        <v>3.4</v>
      </c>
      <c r="J201" s="165">
        <v>2.8</v>
      </c>
      <c r="K201" s="165">
        <v>1.6</v>
      </c>
      <c r="L201" s="165">
        <v>0.6</v>
      </c>
      <c r="M201" s="165"/>
      <c r="N201" s="277"/>
      <c r="O201" s="34">
        <f t="shared" si="19"/>
        <v>8.3999999999999986</v>
      </c>
      <c r="P201" s="72">
        <f t="shared" si="18"/>
        <v>2132.2999999999997</v>
      </c>
      <c r="Q201" s="323" t="s">
        <v>547</v>
      </c>
    </row>
    <row r="202" spans="1:17" ht="33.75">
      <c r="A202" s="312">
        <v>180</v>
      </c>
      <c r="B202" s="508">
        <v>150801</v>
      </c>
      <c r="C202" s="160" t="s">
        <v>19</v>
      </c>
      <c r="D202" s="161" t="s">
        <v>20</v>
      </c>
      <c r="E202" s="198" t="s">
        <v>531</v>
      </c>
      <c r="F202" s="59" t="s">
        <v>539</v>
      </c>
      <c r="G202" s="132">
        <v>188</v>
      </c>
      <c r="H202" s="607">
        <f t="shared" si="17"/>
        <v>39551</v>
      </c>
      <c r="I202" s="231">
        <v>3.9</v>
      </c>
      <c r="J202" s="165">
        <v>3.3</v>
      </c>
      <c r="K202" s="165">
        <v>0.5</v>
      </c>
      <c r="L202" s="165"/>
      <c r="M202" s="165"/>
      <c r="N202" s="277"/>
      <c r="O202" s="34">
        <f t="shared" si="19"/>
        <v>7.6999999999999993</v>
      </c>
      <c r="P202" s="72">
        <f t="shared" si="18"/>
        <v>2139.9999999999995</v>
      </c>
      <c r="Q202" s="323" t="s">
        <v>548</v>
      </c>
    </row>
    <row r="203" spans="1:17">
      <c r="A203" s="330">
        <v>181</v>
      </c>
      <c r="B203" s="508">
        <v>150802</v>
      </c>
      <c r="C203" s="160" t="s">
        <v>19</v>
      </c>
      <c r="D203" s="161" t="s">
        <v>20</v>
      </c>
      <c r="E203" s="198" t="s">
        <v>531</v>
      </c>
      <c r="F203" s="59" t="s">
        <v>540</v>
      </c>
      <c r="G203" s="132">
        <v>343</v>
      </c>
      <c r="H203" s="607">
        <f t="shared" si="17"/>
        <v>39894</v>
      </c>
      <c r="I203" s="231">
        <v>2.8</v>
      </c>
      <c r="J203" s="165">
        <v>3</v>
      </c>
      <c r="K203" s="165">
        <v>0.6</v>
      </c>
      <c r="L203" s="165"/>
      <c r="M203" s="165"/>
      <c r="N203" s="277"/>
      <c r="O203" s="34">
        <f t="shared" si="19"/>
        <v>6.3999999999999995</v>
      </c>
      <c r="P203" s="72">
        <f t="shared" si="18"/>
        <v>2146.3999999999996</v>
      </c>
      <c r="Q203" s="323" t="s">
        <v>542</v>
      </c>
    </row>
    <row r="204" spans="1:17" ht="14.25" thickBot="1">
      <c r="A204" s="332">
        <v>182</v>
      </c>
      <c r="B204" s="509">
        <v>150803</v>
      </c>
      <c r="C204" s="333" t="s">
        <v>35</v>
      </c>
      <c r="D204" s="334" t="s">
        <v>35</v>
      </c>
      <c r="E204" s="374" t="s">
        <v>309</v>
      </c>
      <c r="F204" s="223" t="s">
        <v>545</v>
      </c>
      <c r="G204" s="155">
        <v>349</v>
      </c>
      <c r="H204" s="609">
        <f t="shared" si="17"/>
        <v>40243</v>
      </c>
      <c r="I204" s="237">
        <v>14</v>
      </c>
      <c r="J204" s="175">
        <v>1.6</v>
      </c>
      <c r="K204" s="175">
        <v>0.9</v>
      </c>
      <c r="L204" s="175"/>
      <c r="M204" s="175"/>
      <c r="N204" s="278"/>
      <c r="O204" s="99">
        <f t="shared" si="19"/>
        <v>16.5</v>
      </c>
      <c r="P204" s="141">
        <f t="shared" si="18"/>
        <v>2162.8999999999996</v>
      </c>
      <c r="Q204" s="320" t="s">
        <v>543</v>
      </c>
    </row>
    <row r="205" spans="1:17" ht="22.5">
      <c r="A205" s="284">
        <v>183</v>
      </c>
      <c r="B205" s="503">
        <v>150914</v>
      </c>
      <c r="C205" s="160" t="s">
        <v>19</v>
      </c>
      <c r="D205" s="161" t="s">
        <v>20</v>
      </c>
      <c r="E205" s="197" t="s">
        <v>279</v>
      </c>
      <c r="F205" s="222" t="s">
        <v>552</v>
      </c>
      <c r="G205" s="154">
        <v>436</v>
      </c>
      <c r="H205" s="610">
        <f t="shared" si="17"/>
        <v>40679</v>
      </c>
      <c r="I205" s="224">
        <v>4</v>
      </c>
      <c r="J205" s="169">
        <v>2</v>
      </c>
      <c r="K205" s="169">
        <v>0.7</v>
      </c>
      <c r="L205" s="169"/>
      <c r="M205" s="169"/>
      <c r="N205" s="279"/>
      <c r="O205" s="30">
        <f t="shared" si="19"/>
        <v>6.7</v>
      </c>
      <c r="P205" s="146">
        <f t="shared" si="18"/>
        <v>2169.5999999999995</v>
      </c>
      <c r="Q205" s="321" t="s">
        <v>556</v>
      </c>
    </row>
    <row r="206" spans="1:17" ht="22.5">
      <c r="A206" s="284">
        <v>184</v>
      </c>
      <c r="B206" s="504">
        <v>150915</v>
      </c>
      <c r="C206" s="160" t="s">
        <v>19</v>
      </c>
      <c r="D206" s="161" t="s">
        <v>20</v>
      </c>
      <c r="E206" s="198" t="s">
        <v>27</v>
      </c>
      <c r="F206" s="59" t="s">
        <v>553</v>
      </c>
      <c r="G206" s="132">
        <v>128</v>
      </c>
      <c r="H206" s="607">
        <f t="shared" si="17"/>
        <v>40807</v>
      </c>
      <c r="I206" s="231">
        <v>2.9</v>
      </c>
      <c r="J206" s="165">
        <v>2.5</v>
      </c>
      <c r="K206" s="165">
        <v>0.5</v>
      </c>
      <c r="L206" s="165"/>
      <c r="M206" s="165"/>
      <c r="N206" s="277"/>
      <c r="O206" s="34">
        <f t="shared" si="19"/>
        <v>5.9</v>
      </c>
      <c r="P206" s="72">
        <f t="shared" si="18"/>
        <v>2175.4999999999995</v>
      </c>
      <c r="Q206" s="323" t="s">
        <v>557</v>
      </c>
    </row>
    <row r="207" spans="1:17" ht="14.25" thickBot="1">
      <c r="A207" s="288">
        <v>185</v>
      </c>
      <c r="B207" s="510">
        <v>150916</v>
      </c>
      <c r="C207" s="333" t="s">
        <v>35</v>
      </c>
      <c r="D207" s="334" t="s">
        <v>35</v>
      </c>
      <c r="E207" s="374" t="s">
        <v>309</v>
      </c>
      <c r="F207" s="223" t="s">
        <v>554</v>
      </c>
      <c r="G207" s="212">
        <v>128</v>
      </c>
      <c r="H207" s="623">
        <f t="shared" si="17"/>
        <v>40935</v>
      </c>
      <c r="I207" s="228">
        <v>3.9</v>
      </c>
      <c r="J207" s="229">
        <v>0.4</v>
      </c>
      <c r="K207" s="229"/>
      <c r="L207" s="229"/>
      <c r="M207" s="229"/>
      <c r="N207" s="281"/>
      <c r="O207" s="31">
        <f t="shared" si="19"/>
        <v>4.3</v>
      </c>
      <c r="P207" s="211">
        <f t="shared" si="18"/>
        <v>2179.7999999999997</v>
      </c>
      <c r="Q207" s="336" t="s">
        <v>555</v>
      </c>
    </row>
    <row r="208" spans="1:17" ht="22.5">
      <c r="A208" s="342">
        <v>186</v>
      </c>
      <c r="B208" s="511">
        <v>150927</v>
      </c>
      <c r="C208" s="160" t="s">
        <v>19</v>
      </c>
      <c r="D208" s="161" t="s">
        <v>20</v>
      </c>
      <c r="E208" s="338" t="s">
        <v>518</v>
      </c>
      <c r="F208" s="266" t="s">
        <v>558</v>
      </c>
      <c r="G208" s="267">
        <v>436</v>
      </c>
      <c r="H208" s="610">
        <f t="shared" si="17"/>
        <v>41371</v>
      </c>
      <c r="I208" s="339">
        <v>3.6</v>
      </c>
      <c r="J208" s="340">
        <v>2</v>
      </c>
      <c r="K208" s="340">
        <v>0.7</v>
      </c>
      <c r="L208" s="340"/>
      <c r="M208" s="340"/>
      <c r="N208" s="341"/>
      <c r="O208" s="337">
        <f t="shared" si="19"/>
        <v>6.3</v>
      </c>
      <c r="P208" s="73">
        <f t="shared" si="18"/>
        <v>2186.1</v>
      </c>
      <c r="Q208" s="343" t="s">
        <v>559</v>
      </c>
    </row>
    <row r="209" spans="1:17" ht="33.75">
      <c r="A209" s="330">
        <v>187</v>
      </c>
      <c r="B209" s="508">
        <v>150928</v>
      </c>
      <c r="C209" s="160" t="s">
        <v>19</v>
      </c>
      <c r="D209" s="161" t="s">
        <v>20</v>
      </c>
      <c r="E209" s="198" t="s">
        <v>518</v>
      </c>
      <c r="F209" s="59" t="s">
        <v>561</v>
      </c>
      <c r="G209" s="132">
        <v>132</v>
      </c>
      <c r="H209" s="613">
        <f t="shared" si="17"/>
        <v>41503</v>
      </c>
      <c r="I209" s="231">
        <v>4.7</v>
      </c>
      <c r="J209" s="165">
        <v>2.1</v>
      </c>
      <c r="K209" s="165">
        <v>1</v>
      </c>
      <c r="L209" s="165"/>
      <c r="M209" s="165"/>
      <c r="N209" s="277"/>
      <c r="O209" s="34">
        <f t="shared" si="19"/>
        <v>7.8000000000000007</v>
      </c>
      <c r="P209" s="72">
        <f t="shared" si="18"/>
        <v>2193.9</v>
      </c>
      <c r="Q209" s="323" t="s">
        <v>560</v>
      </c>
    </row>
    <row r="210" spans="1:17" ht="33.75">
      <c r="A210" s="342">
        <v>188</v>
      </c>
      <c r="B210" s="511">
        <v>150929</v>
      </c>
      <c r="C210" s="160" t="s">
        <v>19</v>
      </c>
      <c r="D210" s="161" t="s">
        <v>20</v>
      </c>
      <c r="E210" s="198" t="s">
        <v>518</v>
      </c>
      <c r="F210" s="266" t="s">
        <v>565</v>
      </c>
      <c r="G210" s="267">
        <v>215</v>
      </c>
      <c r="H210" s="613">
        <f t="shared" si="17"/>
        <v>41718</v>
      </c>
      <c r="I210" s="339"/>
      <c r="J210" s="340">
        <v>1.1000000000000001</v>
      </c>
      <c r="K210" s="340">
        <v>0.4</v>
      </c>
      <c r="L210" s="340">
        <v>0.5</v>
      </c>
      <c r="M210" s="340"/>
      <c r="N210" s="341"/>
      <c r="O210" s="34">
        <f t="shared" si="19"/>
        <v>2</v>
      </c>
      <c r="P210" s="72">
        <f t="shared" si="18"/>
        <v>2195.9</v>
      </c>
      <c r="Q210" s="343" t="s">
        <v>562</v>
      </c>
    </row>
    <row r="211" spans="1:17">
      <c r="A211" s="330">
        <v>189</v>
      </c>
      <c r="B211" s="508">
        <v>150930</v>
      </c>
      <c r="C211" s="160" t="s">
        <v>19</v>
      </c>
      <c r="D211" s="161" t="s">
        <v>20</v>
      </c>
      <c r="E211" s="198" t="s">
        <v>518</v>
      </c>
      <c r="F211" s="59" t="s">
        <v>564</v>
      </c>
      <c r="G211" s="132">
        <v>328</v>
      </c>
      <c r="H211" s="613">
        <f t="shared" si="17"/>
        <v>42046</v>
      </c>
      <c r="I211" s="231">
        <v>6.7</v>
      </c>
      <c r="J211" s="165">
        <v>2.4</v>
      </c>
      <c r="K211" s="165">
        <v>0.5</v>
      </c>
      <c r="L211" s="165"/>
      <c r="M211" s="165"/>
      <c r="N211" s="277"/>
      <c r="O211" s="337">
        <f t="shared" si="19"/>
        <v>9.6</v>
      </c>
      <c r="P211" s="72">
        <f t="shared" si="18"/>
        <v>2205.5</v>
      </c>
      <c r="Q211" s="299" t="s">
        <v>563</v>
      </c>
    </row>
    <row r="212" spans="1:17" ht="22.5">
      <c r="A212" s="342">
        <v>190</v>
      </c>
      <c r="B212" s="508">
        <v>151001</v>
      </c>
      <c r="C212" s="160" t="s">
        <v>19</v>
      </c>
      <c r="D212" s="161" t="s">
        <v>20</v>
      </c>
      <c r="E212" s="198" t="s">
        <v>566</v>
      </c>
      <c r="F212" s="59" t="s">
        <v>567</v>
      </c>
      <c r="G212" s="132">
        <v>212</v>
      </c>
      <c r="H212" s="613">
        <f t="shared" si="17"/>
        <v>42258</v>
      </c>
      <c r="I212" s="231">
        <v>6.5</v>
      </c>
      <c r="J212" s="165">
        <v>3.2</v>
      </c>
      <c r="K212" s="165">
        <v>2.8</v>
      </c>
      <c r="L212" s="165"/>
      <c r="M212" s="165"/>
      <c r="N212" s="277"/>
      <c r="O212" s="34">
        <f t="shared" si="19"/>
        <v>12.5</v>
      </c>
      <c r="P212" s="72">
        <f t="shared" si="18"/>
        <v>2218</v>
      </c>
      <c r="Q212" s="323" t="s">
        <v>568</v>
      </c>
    </row>
    <row r="213" spans="1:17" ht="33.75">
      <c r="A213" s="330">
        <v>191</v>
      </c>
      <c r="B213" s="508">
        <v>151002</v>
      </c>
      <c r="C213" s="160" t="s">
        <v>19</v>
      </c>
      <c r="D213" s="161" t="s">
        <v>20</v>
      </c>
      <c r="E213" s="198" t="s">
        <v>566</v>
      </c>
      <c r="F213" s="59" t="s">
        <v>569</v>
      </c>
      <c r="G213" s="132">
        <v>90</v>
      </c>
      <c r="H213" s="613">
        <f t="shared" si="17"/>
        <v>42348</v>
      </c>
      <c r="I213" s="231">
        <v>0.5</v>
      </c>
      <c r="J213" s="165">
        <v>2.6</v>
      </c>
      <c r="K213" s="165">
        <v>0.8</v>
      </c>
      <c r="L213" s="165">
        <v>0.9</v>
      </c>
      <c r="M213" s="165"/>
      <c r="N213" s="277"/>
      <c r="O213" s="34">
        <f t="shared" si="19"/>
        <v>4.8000000000000007</v>
      </c>
      <c r="P213" s="72">
        <f t="shared" si="18"/>
        <v>2222.8000000000002</v>
      </c>
      <c r="Q213" s="323" t="s">
        <v>570</v>
      </c>
    </row>
    <row r="214" spans="1:17" ht="22.5">
      <c r="A214" s="342">
        <v>192</v>
      </c>
      <c r="B214" s="508">
        <v>151003</v>
      </c>
      <c r="C214" s="160" t="s">
        <v>19</v>
      </c>
      <c r="D214" s="161" t="s">
        <v>20</v>
      </c>
      <c r="E214" s="198" t="s">
        <v>566</v>
      </c>
      <c r="F214" s="59" t="s">
        <v>571</v>
      </c>
      <c r="G214" s="132">
        <v>151</v>
      </c>
      <c r="H214" s="613">
        <f t="shared" si="17"/>
        <v>42499</v>
      </c>
      <c r="I214" s="231">
        <v>0.3</v>
      </c>
      <c r="J214" s="165">
        <v>2.1</v>
      </c>
      <c r="K214" s="165">
        <v>0.6</v>
      </c>
      <c r="L214" s="165">
        <v>0.6</v>
      </c>
      <c r="M214" s="165"/>
      <c r="N214" s="277"/>
      <c r="O214" s="34">
        <f t="shared" si="19"/>
        <v>3.6</v>
      </c>
      <c r="P214" s="72">
        <f t="shared" si="18"/>
        <v>2226.4</v>
      </c>
      <c r="Q214" s="323" t="s">
        <v>572</v>
      </c>
    </row>
    <row r="215" spans="1:17" ht="33.75">
      <c r="A215" s="330">
        <v>193</v>
      </c>
      <c r="B215" s="508">
        <v>151004</v>
      </c>
      <c r="C215" s="160" t="s">
        <v>19</v>
      </c>
      <c r="D215" s="161" t="s">
        <v>20</v>
      </c>
      <c r="E215" s="198" t="s">
        <v>566</v>
      </c>
      <c r="F215" s="59" t="s">
        <v>573</v>
      </c>
      <c r="G215" s="132">
        <v>176</v>
      </c>
      <c r="H215" s="613">
        <f t="shared" si="17"/>
        <v>42675</v>
      </c>
      <c r="I215" s="231">
        <v>4.0999999999999996</v>
      </c>
      <c r="J215" s="165">
        <v>3.4</v>
      </c>
      <c r="K215" s="165">
        <v>0.8</v>
      </c>
      <c r="L215" s="165">
        <v>0.4</v>
      </c>
      <c r="M215" s="165"/>
      <c r="N215" s="277"/>
      <c r="O215" s="34">
        <f t="shared" si="19"/>
        <v>8.7000000000000011</v>
      </c>
      <c r="P215" s="72">
        <f t="shared" si="18"/>
        <v>2235.1</v>
      </c>
      <c r="Q215" s="323" t="s">
        <v>591</v>
      </c>
    </row>
    <row r="216" spans="1:17" ht="33.75">
      <c r="A216" s="342">
        <v>194</v>
      </c>
      <c r="B216" s="508">
        <v>151005</v>
      </c>
      <c r="C216" s="160" t="s">
        <v>19</v>
      </c>
      <c r="D216" s="161" t="s">
        <v>20</v>
      </c>
      <c r="E216" s="198" t="s">
        <v>574</v>
      </c>
      <c r="F216" s="59" t="s">
        <v>575</v>
      </c>
      <c r="G216" s="132">
        <v>160</v>
      </c>
      <c r="H216" s="613">
        <f t="shared" si="17"/>
        <v>42835</v>
      </c>
      <c r="I216" s="231">
        <v>2.2000000000000002</v>
      </c>
      <c r="J216" s="165">
        <v>2.7</v>
      </c>
      <c r="K216" s="165">
        <v>0.8</v>
      </c>
      <c r="L216" s="165">
        <v>0.3</v>
      </c>
      <c r="M216" s="165"/>
      <c r="N216" s="277"/>
      <c r="O216" s="34">
        <f t="shared" si="19"/>
        <v>6</v>
      </c>
      <c r="P216" s="72">
        <f t="shared" si="18"/>
        <v>2241.1</v>
      </c>
      <c r="Q216" s="323" t="s">
        <v>576</v>
      </c>
    </row>
    <row r="217" spans="1:17" ht="33.75">
      <c r="A217" s="330">
        <v>195</v>
      </c>
      <c r="B217" s="508">
        <v>151006</v>
      </c>
      <c r="C217" s="160" t="s">
        <v>19</v>
      </c>
      <c r="D217" s="161" t="s">
        <v>20</v>
      </c>
      <c r="E217" s="198" t="s">
        <v>574</v>
      </c>
      <c r="F217" s="59" t="s">
        <v>577</v>
      </c>
      <c r="G217" s="132">
        <v>207</v>
      </c>
      <c r="H217" s="613">
        <f t="shared" si="17"/>
        <v>43042</v>
      </c>
      <c r="I217" s="231">
        <v>3.7</v>
      </c>
      <c r="J217" s="165">
        <v>3.1</v>
      </c>
      <c r="K217" s="165">
        <v>0.8</v>
      </c>
      <c r="L217" s="165">
        <v>0.6</v>
      </c>
      <c r="M217" s="165"/>
      <c r="N217" s="277">
        <v>0.3</v>
      </c>
      <c r="O217" s="34">
        <f t="shared" si="19"/>
        <v>8.5000000000000018</v>
      </c>
      <c r="P217" s="72">
        <f t="shared" si="18"/>
        <v>2249.6</v>
      </c>
      <c r="Q217" s="323" t="s">
        <v>578</v>
      </c>
    </row>
    <row r="218" spans="1:17" ht="33.75">
      <c r="A218" s="342">
        <v>196</v>
      </c>
      <c r="B218" s="508">
        <v>151007</v>
      </c>
      <c r="C218" s="160" t="s">
        <v>19</v>
      </c>
      <c r="D218" s="161" t="s">
        <v>20</v>
      </c>
      <c r="E218" s="198" t="s">
        <v>574</v>
      </c>
      <c r="F218" s="59" t="s">
        <v>579</v>
      </c>
      <c r="G218" s="132">
        <v>179</v>
      </c>
      <c r="H218" s="613">
        <f t="shared" si="17"/>
        <v>43221</v>
      </c>
      <c r="I218" s="231">
        <v>1.4</v>
      </c>
      <c r="J218" s="165">
        <v>2.7</v>
      </c>
      <c r="K218" s="165">
        <v>0.8</v>
      </c>
      <c r="L218" s="165">
        <v>1.2</v>
      </c>
      <c r="M218" s="165"/>
      <c r="N218" s="277"/>
      <c r="O218" s="34">
        <f t="shared" si="19"/>
        <v>6.1</v>
      </c>
      <c r="P218" s="72">
        <f t="shared" si="18"/>
        <v>2255.6999999999998</v>
      </c>
      <c r="Q218" s="323" t="s">
        <v>581</v>
      </c>
    </row>
    <row r="219" spans="1:17" ht="22.5">
      <c r="A219" s="330">
        <v>197</v>
      </c>
      <c r="B219" s="508">
        <v>151008</v>
      </c>
      <c r="C219" s="160" t="s">
        <v>19</v>
      </c>
      <c r="D219" s="161" t="s">
        <v>20</v>
      </c>
      <c r="E219" s="198" t="s">
        <v>574</v>
      </c>
      <c r="F219" s="59" t="s">
        <v>580</v>
      </c>
      <c r="G219" s="132">
        <v>244</v>
      </c>
      <c r="H219" s="613">
        <f t="shared" si="17"/>
        <v>43465</v>
      </c>
      <c r="I219" s="231">
        <v>8.5</v>
      </c>
      <c r="J219" s="165">
        <v>3</v>
      </c>
      <c r="K219" s="165">
        <v>1.6</v>
      </c>
      <c r="L219" s="165"/>
      <c r="M219" s="165"/>
      <c r="N219" s="277"/>
      <c r="O219" s="34">
        <f t="shared" si="19"/>
        <v>13.1</v>
      </c>
      <c r="P219" s="72">
        <f t="shared" si="18"/>
        <v>2268.7999999999997</v>
      </c>
      <c r="Q219" s="323" t="s">
        <v>582</v>
      </c>
    </row>
    <row r="220" spans="1:17" ht="33.75">
      <c r="A220" s="342">
        <v>198</v>
      </c>
      <c r="B220" s="508">
        <v>151009</v>
      </c>
      <c r="C220" s="160" t="s">
        <v>19</v>
      </c>
      <c r="D220" s="161" t="s">
        <v>20</v>
      </c>
      <c r="E220" s="198" t="s">
        <v>574</v>
      </c>
      <c r="F220" s="59" t="s">
        <v>583</v>
      </c>
      <c r="G220" s="132">
        <v>144</v>
      </c>
      <c r="H220" s="613">
        <f t="shared" si="17"/>
        <v>43609</v>
      </c>
      <c r="I220" s="231">
        <v>3.2</v>
      </c>
      <c r="J220" s="165">
        <v>5</v>
      </c>
      <c r="K220" s="165">
        <v>0.7</v>
      </c>
      <c r="L220" s="165">
        <v>1.3</v>
      </c>
      <c r="M220" s="165"/>
      <c r="N220" s="277">
        <v>0.5</v>
      </c>
      <c r="O220" s="34">
        <f t="shared" si="19"/>
        <v>10.7</v>
      </c>
      <c r="P220" s="72">
        <f t="shared" si="18"/>
        <v>2279.4999999999995</v>
      </c>
      <c r="Q220" s="323" t="s">
        <v>584</v>
      </c>
    </row>
    <row r="221" spans="1:17" ht="22.5">
      <c r="A221" s="330">
        <v>199</v>
      </c>
      <c r="B221" s="508">
        <v>151010</v>
      </c>
      <c r="C221" s="160" t="s">
        <v>19</v>
      </c>
      <c r="D221" s="161" t="s">
        <v>20</v>
      </c>
      <c r="E221" s="198" t="s">
        <v>585</v>
      </c>
      <c r="F221" s="59" t="s">
        <v>586</v>
      </c>
      <c r="G221" s="132">
        <v>285</v>
      </c>
      <c r="H221" s="613">
        <f t="shared" si="17"/>
        <v>43894</v>
      </c>
      <c r="I221" s="231">
        <v>4.5999999999999996</v>
      </c>
      <c r="J221" s="165">
        <v>2.5</v>
      </c>
      <c r="K221" s="165">
        <v>0.5</v>
      </c>
      <c r="L221" s="165">
        <v>0.5</v>
      </c>
      <c r="M221" s="165"/>
      <c r="N221" s="277"/>
      <c r="O221" s="34">
        <f t="shared" si="19"/>
        <v>8.1</v>
      </c>
      <c r="P221" s="72">
        <f t="shared" si="18"/>
        <v>2287.5999999999995</v>
      </c>
      <c r="Q221" s="323" t="s">
        <v>587</v>
      </c>
    </row>
    <row r="222" spans="1:17" ht="14.25" thickBot="1">
      <c r="A222" s="313">
        <v>200</v>
      </c>
      <c r="B222" s="512">
        <v>151011</v>
      </c>
      <c r="C222" s="344" t="s">
        <v>35</v>
      </c>
      <c r="D222" s="345" t="s">
        <v>35</v>
      </c>
      <c r="E222" s="372" t="s">
        <v>309</v>
      </c>
      <c r="F222" s="236" t="s">
        <v>588</v>
      </c>
      <c r="G222" s="155">
        <v>451</v>
      </c>
      <c r="H222" s="609">
        <f t="shared" si="17"/>
        <v>44345</v>
      </c>
      <c r="I222" s="237">
        <v>12.4</v>
      </c>
      <c r="J222" s="175">
        <v>0.9</v>
      </c>
      <c r="K222" s="175"/>
      <c r="L222" s="175"/>
      <c r="M222" s="175"/>
      <c r="N222" s="278"/>
      <c r="O222" s="99">
        <f t="shared" si="19"/>
        <v>13.3</v>
      </c>
      <c r="P222" s="141">
        <f t="shared" si="18"/>
        <v>2300.8999999999996</v>
      </c>
      <c r="Q222" s="320" t="s">
        <v>589</v>
      </c>
    </row>
    <row r="223" spans="1:17">
      <c r="A223" s="347">
        <v>201</v>
      </c>
      <c r="B223" s="513">
        <v>151104</v>
      </c>
      <c r="C223" s="327" t="s">
        <v>35</v>
      </c>
      <c r="D223" s="328" t="s">
        <v>35</v>
      </c>
      <c r="E223" s="373" t="s">
        <v>309</v>
      </c>
      <c r="F223" s="266" t="s">
        <v>594</v>
      </c>
      <c r="G223" s="267">
        <v>242</v>
      </c>
      <c r="H223" s="610">
        <f t="shared" si="17"/>
        <v>44587</v>
      </c>
      <c r="I223" s="224"/>
      <c r="J223" s="169">
        <v>1.7</v>
      </c>
      <c r="K223" s="169"/>
      <c r="L223" s="169"/>
      <c r="M223" s="169"/>
      <c r="N223" s="279"/>
      <c r="O223" s="30">
        <f t="shared" si="19"/>
        <v>1.7</v>
      </c>
      <c r="P223" s="146">
        <f t="shared" si="18"/>
        <v>2302.5999999999995</v>
      </c>
      <c r="Q223" s="348" t="s">
        <v>595</v>
      </c>
    </row>
    <row r="224" spans="1:17" ht="33.75">
      <c r="A224" s="350">
        <v>202</v>
      </c>
      <c r="B224" s="514">
        <v>151105</v>
      </c>
      <c r="C224" s="160" t="s">
        <v>635</v>
      </c>
      <c r="D224" s="161" t="s">
        <v>20</v>
      </c>
      <c r="E224" s="351" t="s">
        <v>592</v>
      </c>
      <c r="F224" s="271" t="s">
        <v>593</v>
      </c>
      <c r="G224" s="346">
        <v>204</v>
      </c>
      <c r="H224" s="607">
        <f t="shared" si="17"/>
        <v>44791</v>
      </c>
      <c r="I224" s="231">
        <v>8.4</v>
      </c>
      <c r="J224" s="165">
        <v>2.4</v>
      </c>
      <c r="K224" s="165">
        <v>0.4</v>
      </c>
      <c r="L224" s="165">
        <v>0.5</v>
      </c>
      <c r="M224" s="165"/>
      <c r="N224" s="277"/>
      <c r="O224" s="34">
        <f t="shared" si="19"/>
        <v>11.700000000000001</v>
      </c>
      <c r="P224" s="72">
        <f t="shared" si="18"/>
        <v>2314.2999999999993</v>
      </c>
      <c r="Q224" s="352" t="s">
        <v>634</v>
      </c>
    </row>
    <row r="225" spans="1:17" ht="33.75">
      <c r="A225" s="284">
        <v>203</v>
      </c>
      <c r="B225" s="504">
        <v>151106</v>
      </c>
      <c r="C225" s="160" t="s">
        <v>19</v>
      </c>
      <c r="D225" s="161" t="s">
        <v>20</v>
      </c>
      <c r="E225" s="33" t="s">
        <v>592</v>
      </c>
      <c r="F225" s="59" t="s">
        <v>596</v>
      </c>
      <c r="G225" s="132">
        <v>123</v>
      </c>
      <c r="H225" s="607">
        <f t="shared" si="17"/>
        <v>44914</v>
      </c>
      <c r="I225" s="232"/>
      <c r="J225" s="163">
        <v>1.2</v>
      </c>
      <c r="K225" s="163">
        <v>0.2</v>
      </c>
      <c r="L225" s="163">
        <v>0.6</v>
      </c>
      <c r="M225" s="163"/>
      <c r="N225" s="283"/>
      <c r="O225" s="34">
        <f t="shared" si="19"/>
        <v>2</v>
      </c>
      <c r="P225" s="72">
        <f t="shared" si="18"/>
        <v>2316.2999999999993</v>
      </c>
      <c r="Q225" s="323" t="s">
        <v>597</v>
      </c>
    </row>
    <row r="226" spans="1:17" ht="33.75">
      <c r="A226" s="347">
        <v>204</v>
      </c>
      <c r="B226" s="513">
        <v>151107</v>
      </c>
      <c r="C226" s="160" t="s">
        <v>19</v>
      </c>
      <c r="D226" s="161" t="s">
        <v>20</v>
      </c>
      <c r="E226" s="33" t="s">
        <v>592</v>
      </c>
      <c r="F226" s="266" t="s">
        <v>598</v>
      </c>
      <c r="G226" s="267">
        <v>110</v>
      </c>
      <c r="H226" s="607">
        <f t="shared" si="17"/>
        <v>45024</v>
      </c>
      <c r="I226" s="339">
        <v>4.8</v>
      </c>
      <c r="J226" s="340">
        <v>1.3</v>
      </c>
      <c r="K226" s="340">
        <v>0.7</v>
      </c>
      <c r="L226" s="340">
        <v>0.3</v>
      </c>
      <c r="M226" s="340"/>
      <c r="N226" s="341"/>
      <c r="O226" s="34">
        <f t="shared" si="19"/>
        <v>7.1</v>
      </c>
      <c r="P226" s="72">
        <f t="shared" si="18"/>
        <v>2323.3999999999992</v>
      </c>
      <c r="Q226" s="343" t="s">
        <v>599</v>
      </c>
    </row>
    <row r="227" spans="1:17">
      <c r="A227" s="729">
        <v>205</v>
      </c>
      <c r="B227" s="731">
        <v>151108</v>
      </c>
      <c r="C227" s="715" t="s">
        <v>19</v>
      </c>
      <c r="D227" s="717" t="s">
        <v>20</v>
      </c>
      <c r="E227" s="198" t="s">
        <v>592</v>
      </c>
      <c r="F227" s="59" t="s">
        <v>600</v>
      </c>
      <c r="G227" s="703">
        <v>121</v>
      </c>
      <c r="H227" s="705">
        <f t="shared" si="17"/>
        <v>45145</v>
      </c>
      <c r="I227" s="727"/>
      <c r="J227" s="719">
        <v>1.9</v>
      </c>
      <c r="K227" s="719">
        <v>0.7</v>
      </c>
      <c r="L227" s="719"/>
      <c r="M227" s="719"/>
      <c r="N227" s="721"/>
      <c r="O227" s="713">
        <f t="shared" si="19"/>
        <v>2.5999999999999996</v>
      </c>
      <c r="P227" s="697">
        <f t="shared" si="18"/>
        <v>2325.9999999999991</v>
      </c>
      <c r="Q227" s="299" t="s">
        <v>601</v>
      </c>
    </row>
    <row r="228" spans="1:17">
      <c r="A228" s="730"/>
      <c r="B228" s="732"/>
      <c r="C228" s="716"/>
      <c r="D228" s="718"/>
      <c r="E228" s="315" t="s">
        <v>585</v>
      </c>
      <c r="F228" s="167" t="s">
        <v>603</v>
      </c>
      <c r="G228" s="704"/>
      <c r="H228" s="706"/>
      <c r="I228" s="728"/>
      <c r="J228" s="720"/>
      <c r="K228" s="720"/>
      <c r="L228" s="720"/>
      <c r="M228" s="720"/>
      <c r="N228" s="722"/>
      <c r="O228" s="714"/>
      <c r="P228" s="698"/>
      <c r="Q228" s="349" t="s">
        <v>602</v>
      </c>
    </row>
    <row r="229" spans="1:17" ht="33.75">
      <c r="A229" s="284">
        <v>206</v>
      </c>
      <c r="B229" s="504">
        <v>151109</v>
      </c>
      <c r="C229" s="160" t="s">
        <v>19</v>
      </c>
      <c r="D229" s="161" t="s">
        <v>20</v>
      </c>
      <c r="E229" s="198" t="s">
        <v>585</v>
      </c>
      <c r="F229" s="59" t="s">
        <v>604</v>
      </c>
      <c r="G229" s="132">
        <v>141</v>
      </c>
      <c r="H229" s="607">
        <f>G229+H227</f>
        <v>45286</v>
      </c>
      <c r="I229" s="231"/>
      <c r="J229" s="165">
        <v>2.6</v>
      </c>
      <c r="K229" s="165">
        <v>0.4</v>
      </c>
      <c r="L229" s="165">
        <v>0.9</v>
      </c>
      <c r="M229" s="165"/>
      <c r="N229" s="277"/>
      <c r="O229" s="34">
        <f>SUM(I229:N229)</f>
        <v>3.9</v>
      </c>
      <c r="P229" s="72">
        <f>O229+P227</f>
        <v>2329.8999999999992</v>
      </c>
      <c r="Q229" s="323" t="s">
        <v>605</v>
      </c>
    </row>
    <row r="230" spans="1:17" ht="33.75">
      <c r="A230" s="350">
        <v>207</v>
      </c>
      <c r="B230" s="514">
        <v>151110</v>
      </c>
      <c r="C230" s="160" t="s">
        <v>19</v>
      </c>
      <c r="D230" s="161" t="s">
        <v>20</v>
      </c>
      <c r="E230" s="198" t="s">
        <v>585</v>
      </c>
      <c r="F230" s="271" t="s">
        <v>606</v>
      </c>
      <c r="G230" s="353">
        <v>147</v>
      </c>
      <c r="H230" s="607">
        <f>G230+H229</f>
        <v>45433</v>
      </c>
      <c r="I230" s="248">
        <v>4.5999999999999996</v>
      </c>
      <c r="J230" s="178">
        <v>1.7</v>
      </c>
      <c r="K230" s="178">
        <v>1.2</v>
      </c>
      <c r="L230" s="178">
        <v>0.2</v>
      </c>
      <c r="M230" s="178"/>
      <c r="N230" s="354"/>
      <c r="O230" s="34">
        <f>SUM(I230:N230)</f>
        <v>7.7</v>
      </c>
      <c r="P230" s="72">
        <f>O230+P229</f>
        <v>2337.599999999999</v>
      </c>
      <c r="Q230" s="352" t="s">
        <v>636</v>
      </c>
    </row>
    <row r="231" spans="1:17" ht="33.75">
      <c r="A231" s="355">
        <v>208</v>
      </c>
      <c r="B231" s="504">
        <v>151111</v>
      </c>
      <c r="C231" s="160" t="s">
        <v>19</v>
      </c>
      <c r="D231" s="161" t="s">
        <v>20</v>
      </c>
      <c r="E231" s="198" t="s">
        <v>585</v>
      </c>
      <c r="F231" s="59" t="s">
        <v>607</v>
      </c>
      <c r="G231" s="132">
        <v>166</v>
      </c>
      <c r="H231" s="607">
        <f>G231+H230</f>
        <v>45599</v>
      </c>
      <c r="I231" s="231"/>
      <c r="J231" s="165">
        <v>1.8</v>
      </c>
      <c r="K231" s="165">
        <v>0.4</v>
      </c>
      <c r="L231" s="165">
        <v>1.1000000000000001</v>
      </c>
      <c r="M231" s="165"/>
      <c r="N231" s="277"/>
      <c r="O231" s="34">
        <f>SUM(I231:N231)</f>
        <v>3.3000000000000003</v>
      </c>
      <c r="P231" s="72">
        <f>O231+P230</f>
        <v>2340.8999999999992</v>
      </c>
      <c r="Q231" s="323" t="s">
        <v>608</v>
      </c>
    </row>
    <row r="232" spans="1:17">
      <c r="A232" s="729">
        <v>209</v>
      </c>
      <c r="B232" s="731">
        <v>151112</v>
      </c>
      <c r="C232" s="715" t="s">
        <v>19</v>
      </c>
      <c r="D232" s="717" t="s">
        <v>20</v>
      </c>
      <c r="E232" s="315" t="s">
        <v>585</v>
      </c>
      <c r="F232" s="167" t="s">
        <v>609</v>
      </c>
      <c r="G232" s="703">
        <v>181</v>
      </c>
      <c r="H232" s="705">
        <f>G232+H231</f>
        <v>45780</v>
      </c>
      <c r="I232" s="727">
        <v>2.2999999999999998</v>
      </c>
      <c r="J232" s="719">
        <v>1.6</v>
      </c>
      <c r="K232" s="719">
        <v>0.5</v>
      </c>
      <c r="L232" s="719">
        <v>0.5</v>
      </c>
      <c r="M232" s="719"/>
      <c r="N232" s="721"/>
      <c r="O232" s="713">
        <f>SUM(I232:N232)</f>
        <v>4.9000000000000004</v>
      </c>
      <c r="P232" s="697">
        <f>O232+P231</f>
        <v>2345.7999999999993</v>
      </c>
      <c r="Q232" s="319" t="s">
        <v>611</v>
      </c>
    </row>
    <row r="233" spans="1:17">
      <c r="A233" s="730"/>
      <c r="B233" s="732"/>
      <c r="C233" s="716"/>
      <c r="D233" s="718"/>
      <c r="E233" s="315" t="s">
        <v>574</v>
      </c>
      <c r="F233" s="167" t="s">
        <v>610</v>
      </c>
      <c r="G233" s="704"/>
      <c r="H233" s="706"/>
      <c r="I233" s="728"/>
      <c r="J233" s="720"/>
      <c r="K233" s="720"/>
      <c r="L233" s="720"/>
      <c r="M233" s="720"/>
      <c r="N233" s="722"/>
      <c r="O233" s="714"/>
      <c r="P233" s="698"/>
      <c r="Q233" s="319" t="s">
        <v>612</v>
      </c>
    </row>
    <row r="234" spans="1:17" ht="22.5">
      <c r="A234" s="357">
        <v>210</v>
      </c>
      <c r="B234" s="505">
        <v>151113</v>
      </c>
      <c r="C234" s="160" t="s">
        <v>19</v>
      </c>
      <c r="D234" s="161" t="s">
        <v>20</v>
      </c>
      <c r="E234" s="315" t="s">
        <v>585</v>
      </c>
      <c r="F234" s="167" t="s">
        <v>613</v>
      </c>
      <c r="G234" s="356">
        <v>244</v>
      </c>
      <c r="H234" s="613">
        <f>H232+G234</f>
        <v>46024</v>
      </c>
      <c r="I234" s="232">
        <v>1.9</v>
      </c>
      <c r="J234" s="163">
        <v>2.7</v>
      </c>
      <c r="K234" s="163">
        <v>0.4</v>
      </c>
      <c r="L234" s="163"/>
      <c r="M234" s="163"/>
      <c r="N234" s="283"/>
      <c r="O234" s="31">
        <f>SUM(I234:N234)</f>
        <v>5</v>
      </c>
      <c r="P234" s="131">
        <f>P232+O234</f>
        <v>2350.7999999999993</v>
      </c>
      <c r="Q234" s="319" t="s">
        <v>637</v>
      </c>
    </row>
    <row r="235" spans="1:17">
      <c r="A235" s="357">
        <v>211</v>
      </c>
      <c r="B235" s="505">
        <v>151114</v>
      </c>
      <c r="C235" s="359" t="s">
        <v>614</v>
      </c>
      <c r="D235" s="360" t="s">
        <v>614</v>
      </c>
      <c r="E235" s="363" t="s">
        <v>615</v>
      </c>
      <c r="F235" s="361"/>
      <c r="G235" s="358">
        <v>10</v>
      </c>
      <c r="H235" s="613">
        <f>G235+H234</f>
        <v>46034</v>
      </c>
      <c r="I235" s="232">
        <v>3.2</v>
      </c>
      <c r="J235" s="163">
        <v>1.9</v>
      </c>
      <c r="K235" s="163">
        <v>0.4</v>
      </c>
      <c r="L235" s="163"/>
      <c r="M235" s="163"/>
      <c r="N235" s="283"/>
      <c r="O235" s="31">
        <f>SUM(I235:N235)</f>
        <v>5.5</v>
      </c>
      <c r="P235" s="131">
        <f>O235+P234</f>
        <v>2356.2999999999993</v>
      </c>
      <c r="Q235" s="319" t="s">
        <v>595</v>
      </c>
    </row>
    <row r="236" spans="1:17">
      <c r="A236" s="729">
        <v>212</v>
      </c>
      <c r="B236" s="731">
        <v>151115</v>
      </c>
      <c r="C236" s="715" t="s">
        <v>19</v>
      </c>
      <c r="D236" s="717" t="s">
        <v>20</v>
      </c>
      <c r="E236" s="315" t="s">
        <v>585</v>
      </c>
      <c r="F236" s="167" t="s">
        <v>616</v>
      </c>
      <c r="G236" s="703">
        <v>258</v>
      </c>
      <c r="H236" s="705">
        <f>G236+H235</f>
        <v>46292</v>
      </c>
      <c r="I236" s="727">
        <v>3.2</v>
      </c>
      <c r="J236" s="719">
        <v>2.5</v>
      </c>
      <c r="K236" s="719">
        <v>0.6</v>
      </c>
      <c r="L236" s="719"/>
      <c r="M236" s="719"/>
      <c r="N236" s="721"/>
      <c r="O236" s="713">
        <f>SUM(I236:N236)</f>
        <v>6.3</v>
      </c>
      <c r="P236" s="697">
        <f>O236+P235</f>
        <v>2362.5999999999995</v>
      </c>
      <c r="Q236" s="319" t="s">
        <v>617</v>
      </c>
    </row>
    <row r="237" spans="1:17">
      <c r="A237" s="730"/>
      <c r="B237" s="732"/>
      <c r="C237" s="716"/>
      <c r="D237" s="718"/>
      <c r="E237" s="315" t="s">
        <v>574</v>
      </c>
      <c r="F237" s="167" t="s">
        <v>619</v>
      </c>
      <c r="G237" s="704"/>
      <c r="H237" s="706"/>
      <c r="I237" s="728"/>
      <c r="J237" s="720"/>
      <c r="K237" s="720"/>
      <c r="L237" s="720"/>
      <c r="M237" s="720"/>
      <c r="N237" s="722"/>
      <c r="O237" s="714"/>
      <c r="P237" s="698"/>
      <c r="Q237" s="319" t="s">
        <v>618</v>
      </c>
    </row>
    <row r="238" spans="1:17" ht="22.5">
      <c r="A238" s="357">
        <v>213</v>
      </c>
      <c r="B238" s="505">
        <v>151116</v>
      </c>
      <c r="C238" s="160" t="s">
        <v>19</v>
      </c>
      <c r="D238" s="161" t="s">
        <v>20</v>
      </c>
      <c r="E238" s="315" t="s">
        <v>566</v>
      </c>
      <c r="F238" s="167" t="s">
        <v>620</v>
      </c>
      <c r="G238" s="358">
        <v>228</v>
      </c>
      <c r="H238" s="613">
        <f>G238+H236</f>
        <v>46520</v>
      </c>
      <c r="I238" s="232">
        <v>3.7</v>
      </c>
      <c r="J238" s="163">
        <v>3</v>
      </c>
      <c r="K238" s="163"/>
      <c r="L238" s="163">
        <v>0.3</v>
      </c>
      <c r="M238" s="163"/>
      <c r="N238" s="283"/>
      <c r="O238" s="31">
        <f>SUM(I238:N238)</f>
        <v>7</v>
      </c>
      <c r="P238" s="131">
        <f>P236+O238</f>
        <v>2369.5999999999995</v>
      </c>
      <c r="Q238" s="319" t="s">
        <v>622</v>
      </c>
    </row>
    <row r="239" spans="1:17" ht="22.5">
      <c r="A239" s="357">
        <v>214</v>
      </c>
      <c r="B239" s="505">
        <v>151117</v>
      </c>
      <c r="C239" s="160" t="s">
        <v>19</v>
      </c>
      <c r="D239" s="161" t="s">
        <v>20</v>
      </c>
      <c r="E239" s="315" t="s">
        <v>566</v>
      </c>
      <c r="F239" s="167" t="s">
        <v>621</v>
      </c>
      <c r="G239" s="358">
        <v>172</v>
      </c>
      <c r="H239" s="613">
        <f>H238+G239</f>
        <v>46692</v>
      </c>
      <c r="I239" s="232"/>
      <c r="J239" s="163">
        <v>1.7</v>
      </c>
      <c r="K239" s="163">
        <v>0.7</v>
      </c>
      <c r="L239" s="163"/>
      <c r="M239" s="163"/>
      <c r="N239" s="283"/>
      <c r="O239" s="31">
        <f>SUM(I239:N239)</f>
        <v>2.4</v>
      </c>
      <c r="P239" s="131">
        <f>P238+O239</f>
        <v>2371.9999999999995</v>
      </c>
      <c r="Q239" s="319" t="s">
        <v>623</v>
      </c>
    </row>
    <row r="240" spans="1:17">
      <c r="A240" s="357">
        <v>215</v>
      </c>
      <c r="B240" s="505">
        <v>151118</v>
      </c>
      <c r="C240" s="160" t="s">
        <v>19</v>
      </c>
      <c r="D240" s="161" t="s">
        <v>20</v>
      </c>
      <c r="E240" s="315" t="s">
        <v>566</v>
      </c>
      <c r="F240" s="167" t="s">
        <v>624</v>
      </c>
      <c r="G240" s="362">
        <v>105</v>
      </c>
      <c r="H240" s="613">
        <f>H239+G240</f>
        <v>46797</v>
      </c>
      <c r="I240" s="232">
        <v>3.6</v>
      </c>
      <c r="J240" s="163">
        <v>2.7</v>
      </c>
      <c r="K240" s="163">
        <v>1.8</v>
      </c>
      <c r="L240" s="163"/>
      <c r="M240" s="163"/>
      <c r="N240" s="283"/>
      <c r="O240" s="31">
        <f>SUM(I240:N240)</f>
        <v>8.1000000000000014</v>
      </c>
      <c r="P240" s="131">
        <f>P239+O240</f>
        <v>2380.0999999999995</v>
      </c>
      <c r="Q240" s="319" t="s">
        <v>625</v>
      </c>
    </row>
    <row r="241" spans="1:17">
      <c r="A241" s="729">
        <v>216</v>
      </c>
      <c r="B241" s="731">
        <v>151119</v>
      </c>
      <c r="C241" s="715" t="s">
        <v>19</v>
      </c>
      <c r="D241" s="717" t="s">
        <v>20</v>
      </c>
      <c r="E241" s="315" t="s">
        <v>566</v>
      </c>
      <c r="F241" s="167" t="s">
        <v>626</v>
      </c>
      <c r="G241" s="703">
        <v>209</v>
      </c>
      <c r="H241" s="705">
        <f>H240+G241</f>
        <v>47006</v>
      </c>
      <c r="I241" s="727"/>
      <c r="J241" s="719">
        <v>3.5</v>
      </c>
      <c r="K241" s="719">
        <v>0.6</v>
      </c>
      <c r="L241" s="719"/>
      <c r="M241" s="719"/>
      <c r="N241" s="721"/>
      <c r="O241" s="713">
        <f>SUM(I241:N241)</f>
        <v>4.0999999999999996</v>
      </c>
      <c r="P241" s="697">
        <f>P240+O241</f>
        <v>2384.1999999999994</v>
      </c>
      <c r="Q241" s="319" t="s">
        <v>628</v>
      </c>
    </row>
    <row r="242" spans="1:17">
      <c r="A242" s="730"/>
      <c r="B242" s="732"/>
      <c r="C242" s="716"/>
      <c r="D242" s="718"/>
      <c r="E242" s="315" t="s">
        <v>592</v>
      </c>
      <c r="F242" s="167" t="s">
        <v>627</v>
      </c>
      <c r="G242" s="704"/>
      <c r="H242" s="706"/>
      <c r="I242" s="728"/>
      <c r="J242" s="720"/>
      <c r="K242" s="720"/>
      <c r="L242" s="720"/>
      <c r="M242" s="720"/>
      <c r="N242" s="722"/>
      <c r="O242" s="714"/>
      <c r="P242" s="698"/>
      <c r="Q242" s="319" t="s">
        <v>631</v>
      </c>
    </row>
    <row r="243" spans="1:17" ht="22.5">
      <c r="A243" s="357">
        <v>217</v>
      </c>
      <c r="B243" s="505">
        <v>151120</v>
      </c>
      <c r="C243" s="160" t="s">
        <v>19</v>
      </c>
      <c r="D243" s="161" t="s">
        <v>20</v>
      </c>
      <c r="E243" s="315" t="s">
        <v>592</v>
      </c>
      <c r="F243" s="167" t="s">
        <v>629</v>
      </c>
      <c r="G243" s="364">
        <v>234</v>
      </c>
      <c r="H243" s="613">
        <f>H241+G243</f>
        <v>47240</v>
      </c>
      <c r="I243" s="232">
        <v>4.4000000000000004</v>
      </c>
      <c r="J243" s="163">
        <v>2.5</v>
      </c>
      <c r="K243" s="163">
        <v>0.6</v>
      </c>
      <c r="L243" s="163">
        <v>1.5</v>
      </c>
      <c r="M243" s="163"/>
      <c r="N243" s="283"/>
      <c r="O243" s="31">
        <f>SUM(I243:N243)</f>
        <v>9</v>
      </c>
      <c r="P243" s="131">
        <f>P241+O243</f>
        <v>2393.1999999999994</v>
      </c>
      <c r="Q243" s="319" t="s">
        <v>630</v>
      </c>
    </row>
    <row r="244" spans="1:17" ht="14.25" thickBot="1">
      <c r="A244" s="285">
        <v>218</v>
      </c>
      <c r="B244" s="515">
        <v>151121</v>
      </c>
      <c r="C244" s="344" t="s">
        <v>35</v>
      </c>
      <c r="D244" s="345" t="s">
        <v>35</v>
      </c>
      <c r="E244" s="372" t="s">
        <v>309</v>
      </c>
      <c r="F244" s="236" t="s">
        <v>632</v>
      </c>
      <c r="G244" s="155">
        <v>225</v>
      </c>
      <c r="H244" s="609">
        <f>H243+G244</f>
        <v>47465</v>
      </c>
      <c r="I244" s="237">
        <v>8.6999999999999993</v>
      </c>
      <c r="J244" s="175">
        <v>0.5</v>
      </c>
      <c r="K244" s="175"/>
      <c r="L244" s="175"/>
      <c r="M244" s="175"/>
      <c r="N244" s="278"/>
      <c r="O244" s="99">
        <f>SUM(I244:N244)</f>
        <v>9.1999999999999993</v>
      </c>
      <c r="P244" s="141">
        <f>P243+O244</f>
        <v>2402.3999999999992</v>
      </c>
      <c r="Q244" s="300" t="s">
        <v>317</v>
      </c>
    </row>
    <row r="245" spans="1:17" ht="22.5">
      <c r="A245" s="342">
        <v>219</v>
      </c>
      <c r="B245" s="511">
        <v>160329</v>
      </c>
      <c r="C245" s="160" t="s">
        <v>19</v>
      </c>
      <c r="D245" s="402" t="s">
        <v>20</v>
      </c>
      <c r="E245" s="403" t="s">
        <v>309</v>
      </c>
      <c r="F245" s="384" t="s">
        <v>644</v>
      </c>
      <c r="G245" s="267">
        <v>199</v>
      </c>
      <c r="H245" s="610">
        <f>H244+G245</f>
        <v>47664</v>
      </c>
      <c r="I245" s="339">
        <v>20.5</v>
      </c>
      <c r="J245" s="340">
        <v>2.2999999999999998</v>
      </c>
      <c r="K245" s="340"/>
      <c r="L245" s="340"/>
      <c r="M245" s="340"/>
      <c r="N245" s="341"/>
      <c r="O245" s="337">
        <f>SUM(I245:N245)</f>
        <v>22.8</v>
      </c>
      <c r="P245" s="146">
        <f>P244+O245</f>
        <v>2425.1999999999994</v>
      </c>
      <c r="Q245" s="348" t="s">
        <v>317</v>
      </c>
    </row>
    <row r="246" spans="1:17" ht="22.5">
      <c r="A246" s="330">
        <v>220</v>
      </c>
      <c r="B246" s="508">
        <v>160330</v>
      </c>
      <c r="C246" s="160" t="s">
        <v>19</v>
      </c>
      <c r="D246" s="256" t="s">
        <v>20</v>
      </c>
      <c r="E246" s="385" t="s">
        <v>645</v>
      </c>
      <c r="F246" s="59" t="s">
        <v>646</v>
      </c>
      <c r="G246" s="132">
        <v>147</v>
      </c>
      <c r="H246" s="607">
        <f>H245+G246</f>
        <v>47811</v>
      </c>
      <c r="I246" s="231"/>
      <c r="J246" s="165">
        <v>1.3</v>
      </c>
      <c r="K246" s="165">
        <v>0.6</v>
      </c>
      <c r="L246" s="165">
        <v>0.2</v>
      </c>
      <c r="M246" s="165"/>
      <c r="N246" s="277"/>
      <c r="O246" s="34">
        <f>SUM(I246:N246)</f>
        <v>2.1</v>
      </c>
      <c r="P246" s="72">
        <f>P245+O246</f>
        <v>2427.2999999999993</v>
      </c>
      <c r="Q246" s="323" t="s">
        <v>647</v>
      </c>
    </row>
    <row r="247" spans="1:17">
      <c r="A247" s="763">
        <v>221</v>
      </c>
      <c r="B247" s="733">
        <v>160331</v>
      </c>
      <c r="C247" s="715" t="s">
        <v>19</v>
      </c>
      <c r="D247" s="717" t="s">
        <v>20</v>
      </c>
      <c r="E247" s="385" t="s">
        <v>645</v>
      </c>
      <c r="F247" s="59" t="s">
        <v>698</v>
      </c>
      <c r="G247" s="703">
        <v>200</v>
      </c>
      <c r="H247" s="705">
        <f>H246+G247</f>
        <v>48011</v>
      </c>
      <c r="I247" s="727">
        <v>3.9</v>
      </c>
      <c r="J247" s="719">
        <v>1</v>
      </c>
      <c r="K247" s="719">
        <v>0.3</v>
      </c>
      <c r="L247" s="719">
        <v>0.3</v>
      </c>
      <c r="M247" s="340"/>
      <c r="N247" s="341"/>
      <c r="O247" s="713">
        <f>SUM(I247:N247)</f>
        <v>5.5</v>
      </c>
      <c r="P247" s="697">
        <f>P246+O247</f>
        <v>2432.7999999999993</v>
      </c>
      <c r="Q247" s="323" t="s">
        <v>650</v>
      </c>
    </row>
    <row r="248" spans="1:17" ht="22.5">
      <c r="A248" s="764"/>
      <c r="B248" s="734"/>
      <c r="C248" s="716"/>
      <c r="D248" s="718"/>
      <c r="E248" s="385" t="s">
        <v>648</v>
      </c>
      <c r="F248" s="266" t="s">
        <v>649</v>
      </c>
      <c r="G248" s="704"/>
      <c r="H248" s="706"/>
      <c r="I248" s="728"/>
      <c r="J248" s="720"/>
      <c r="K248" s="720"/>
      <c r="L248" s="720"/>
      <c r="M248" s="340"/>
      <c r="N248" s="341"/>
      <c r="O248" s="714"/>
      <c r="P248" s="698"/>
      <c r="Q248" s="343" t="s">
        <v>651</v>
      </c>
    </row>
    <row r="249" spans="1:17" ht="22.5">
      <c r="A249" s="330">
        <v>222</v>
      </c>
      <c r="B249" s="508">
        <v>160401</v>
      </c>
      <c r="C249" s="160" t="s">
        <v>19</v>
      </c>
      <c r="D249" s="161" t="s">
        <v>20</v>
      </c>
      <c r="E249" s="385" t="s">
        <v>648</v>
      </c>
      <c r="F249" s="59" t="s">
        <v>652</v>
      </c>
      <c r="G249" s="132">
        <v>218</v>
      </c>
      <c r="H249" s="607">
        <f>48011+218</f>
        <v>48229</v>
      </c>
      <c r="I249" s="231"/>
      <c r="J249" s="165">
        <v>1.9</v>
      </c>
      <c r="K249" s="165">
        <v>0.5</v>
      </c>
      <c r="L249" s="165"/>
      <c r="M249" s="165"/>
      <c r="N249" s="277"/>
      <c r="O249" s="34">
        <f>SUM(I249:N249)</f>
        <v>2.4</v>
      </c>
      <c r="P249" s="72">
        <f>2.4+2432.8</f>
        <v>2435.2000000000003</v>
      </c>
      <c r="Q249" s="323" t="s">
        <v>653</v>
      </c>
    </row>
    <row r="250" spans="1:17">
      <c r="A250" s="342">
        <v>223</v>
      </c>
      <c r="B250" s="511">
        <v>160402</v>
      </c>
      <c r="C250" s="160" t="s">
        <v>19</v>
      </c>
      <c r="D250" s="161" t="s">
        <v>20</v>
      </c>
      <c r="E250" s="385" t="s">
        <v>648</v>
      </c>
      <c r="F250" s="266" t="s">
        <v>655</v>
      </c>
      <c r="G250" s="267">
        <v>203</v>
      </c>
      <c r="H250" s="607">
        <f>H249+G250</f>
        <v>48432</v>
      </c>
      <c r="I250" s="339">
        <v>3.6</v>
      </c>
      <c r="J250" s="340">
        <v>1.6</v>
      </c>
      <c r="K250" s="340">
        <v>0.1</v>
      </c>
      <c r="L250" s="340">
        <v>0.3</v>
      </c>
      <c r="M250" s="340"/>
      <c r="N250" s="341"/>
      <c r="O250" s="34">
        <f>SUM(I250:N250)</f>
        <v>5.6</v>
      </c>
      <c r="P250" s="72">
        <f>P249+O250</f>
        <v>2440.8000000000002</v>
      </c>
      <c r="Q250" s="343" t="s">
        <v>654</v>
      </c>
    </row>
    <row r="251" spans="1:17" ht="33.75">
      <c r="A251" s="330">
        <v>224</v>
      </c>
      <c r="B251" s="508">
        <v>160403</v>
      </c>
      <c r="C251" s="160" t="s">
        <v>19</v>
      </c>
      <c r="D251" s="161" t="s">
        <v>20</v>
      </c>
      <c r="E251" s="385" t="s">
        <v>648</v>
      </c>
      <c r="F251" s="59" t="s">
        <v>656</v>
      </c>
      <c r="G251" s="132">
        <v>117</v>
      </c>
      <c r="H251" s="613">
        <f>H250+G251</f>
        <v>48549</v>
      </c>
      <c r="I251" s="231"/>
      <c r="J251" s="165">
        <v>3.6</v>
      </c>
      <c r="K251" s="165">
        <v>2.2999999999999998</v>
      </c>
      <c r="L251" s="165">
        <v>0.4</v>
      </c>
      <c r="M251" s="165"/>
      <c r="N251" s="277"/>
      <c r="O251" s="34">
        <f>SUM(I251:N251)</f>
        <v>6.3000000000000007</v>
      </c>
      <c r="P251" s="72">
        <f>P250+O251</f>
        <v>2447.1000000000004</v>
      </c>
      <c r="Q251" s="323" t="s">
        <v>697</v>
      </c>
    </row>
    <row r="252" spans="1:17" ht="22.5">
      <c r="A252" s="763">
        <v>225</v>
      </c>
      <c r="B252" s="733">
        <v>160404</v>
      </c>
      <c r="C252" s="715" t="s">
        <v>19</v>
      </c>
      <c r="D252" s="717" t="s">
        <v>455</v>
      </c>
      <c r="E252" s="385" t="s">
        <v>648</v>
      </c>
      <c r="F252" s="266" t="s">
        <v>657</v>
      </c>
      <c r="G252" s="703">
        <v>228</v>
      </c>
      <c r="H252" s="705">
        <f>H251+G252</f>
        <v>48777</v>
      </c>
      <c r="I252" s="727">
        <v>3.8</v>
      </c>
      <c r="J252" s="719">
        <v>1.6</v>
      </c>
      <c r="K252" s="719">
        <v>0.2</v>
      </c>
      <c r="L252" s="719">
        <v>0.5</v>
      </c>
      <c r="M252" s="719"/>
      <c r="N252" s="721"/>
      <c r="O252" s="713">
        <f>SUM(I252:N252)</f>
        <v>6.1000000000000005</v>
      </c>
      <c r="P252" s="697">
        <f>P251+O252</f>
        <v>2453.2000000000003</v>
      </c>
      <c r="Q252" s="343" t="s">
        <v>693</v>
      </c>
    </row>
    <row r="253" spans="1:17">
      <c r="A253" s="764"/>
      <c r="B253" s="734"/>
      <c r="C253" s="716"/>
      <c r="D253" s="718"/>
      <c r="E253" s="198" t="s">
        <v>81</v>
      </c>
      <c r="F253" s="59" t="s">
        <v>659</v>
      </c>
      <c r="G253" s="704"/>
      <c r="H253" s="706"/>
      <c r="I253" s="728"/>
      <c r="J253" s="720"/>
      <c r="K253" s="720"/>
      <c r="L253" s="720"/>
      <c r="M253" s="720"/>
      <c r="N253" s="722"/>
      <c r="O253" s="714"/>
      <c r="P253" s="698"/>
      <c r="Q253" s="323" t="s">
        <v>658</v>
      </c>
    </row>
    <row r="254" spans="1:17" ht="45">
      <c r="A254" s="342">
        <v>226</v>
      </c>
      <c r="B254" s="508">
        <v>160405</v>
      </c>
      <c r="C254" s="160" t="s">
        <v>19</v>
      </c>
      <c r="D254" s="161" t="s">
        <v>20</v>
      </c>
      <c r="E254" s="198" t="s">
        <v>81</v>
      </c>
      <c r="F254" s="59" t="s">
        <v>660</v>
      </c>
      <c r="G254" s="132">
        <v>238</v>
      </c>
      <c r="H254" s="607">
        <f>G254+H252</f>
        <v>49015</v>
      </c>
      <c r="I254" s="231">
        <v>2.4</v>
      </c>
      <c r="J254" s="165">
        <v>2.1</v>
      </c>
      <c r="K254" s="165">
        <v>0.2</v>
      </c>
      <c r="L254" s="165"/>
      <c r="M254" s="165"/>
      <c r="N254" s="277"/>
      <c r="O254" s="34">
        <f>SUM(I254:N254)</f>
        <v>4.7</v>
      </c>
      <c r="P254" s="72">
        <f>O254+P252</f>
        <v>2457.9</v>
      </c>
      <c r="Q254" s="323" t="s">
        <v>661</v>
      </c>
    </row>
    <row r="255" spans="1:17">
      <c r="A255" s="763">
        <v>227</v>
      </c>
      <c r="B255" s="733">
        <v>160406</v>
      </c>
      <c r="C255" s="715" t="s">
        <v>19</v>
      </c>
      <c r="D255" s="717" t="s">
        <v>20</v>
      </c>
      <c r="E255" s="198" t="s">
        <v>81</v>
      </c>
      <c r="F255" s="266" t="s">
        <v>663</v>
      </c>
      <c r="G255" s="703">
        <v>319</v>
      </c>
      <c r="H255" s="705">
        <f>G255+H254</f>
        <v>49334</v>
      </c>
      <c r="I255" s="727"/>
      <c r="J255" s="719">
        <v>1.1000000000000001</v>
      </c>
      <c r="K255" s="719">
        <v>0.3</v>
      </c>
      <c r="L255" s="719"/>
      <c r="M255" s="719"/>
      <c r="N255" s="721"/>
      <c r="O255" s="713">
        <f>SUM(I255:N255)</f>
        <v>1.4000000000000001</v>
      </c>
      <c r="P255" s="697">
        <f>O255+P254</f>
        <v>2459.3000000000002</v>
      </c>
      <c r="Q255" s="343" t="s">
        <v>665</v>
      </c>
    </row>
    <row r="256" spans="1:17" ht="22.5">
      <c r="A256" s="764"/>
      <c r="B256" s="734"/>
      <c r="C256" s="716"/>
      <c r="D256" s="718"/>
      <c r="E256" s="198" t="s">
        <v>662</v>
      </c>
      <c r="F256" s="59" t="s">
        <v>699</v>
      </c>
      <c r="G256" s="704"/>
      <c r="H256" s="706"/>
      <c r="I256" s="728"/>
      <c r="J256" s="720"/>
      <c r="K256" s="720"/>
      <c r="L256" s="720"/>
      <c r="M256" s="720"/>
      <c r="N256" s="722"/>
      <c r="O256" s="714"/>
      <c r="P256" s="698"/>
      <c r="Q256" s="323" t="s">
        <v>664</v>
      </c>
    </row>
    <row r="257" spans="1:17">
      <c r="A257" s="330">
        <v>228</v>
      </c>
      <c r="B257" s="511">
        <v>160407</v>
      </c>
      <c r="C257" s="160" t="s">
        <v>19</v>
      </c>
      <c r="D257" s="161" t="s">
        <v>20</v>
      </c>
      <c r="E257" s="33" t="s">
        <v>662</v>
      </c>
      <c r="F257" s="266" t="s">
        <v>666</v>
      </c>
      <c r="G257" s="267">
        <v>107</v>
      </c>
      <c r="H257" s="608">
        <f>G257+H255</f>
        <v>49441</v>
      </c>
      <c r="I257" s="339">
        <v>2.9</v>
      </c>
      <c r="J257" s="340">
        <v>2.2000000000000002</v>
      </c>
      <c r="K257" s="340">
        <v>1.3</v>
      </c>
      <c r="L257" s="340"/>
      <c r="M257" s="340"/>
      <c r="N257" s="341"/>
      <c r="O257" s="337">
        <f t="shared" ref="O257:O264" si="20">SUM(I257:N257)</f>
        <v>6.3999999999999995</v>
      </c>
      <c r="P257" s="73">
        <f>O257+P255</f>
        <v>2465.7000000000003</v>
      </c>
      <c r="Q257" s="343" t="s">
        <v>667</v>
      </c>
    </row>
    <row r="258" spans="1:17" ht="33.75">
      <c r="A258" s="342">
        <v>229</v>
      </c>
      <c r="B258" s="508">
        <v>160408</v>
      </c>
      <c r="C258" s="160" t="s">
        <v>19</v>
      </c>
      <c r="D258" s="161" t="s">
        <v>20</v>
      </c>
      <c r="E258" s="25" t="s">
        <v>662</v>
      </c>
      <c r="F258" s="59" t="s">
        <v>668</v>
      </c>
      <c r="G258" s="132">
        <v>215</v>
      </c>
      <c r="H258" s="607">
        <f t="shared" ref="H258:H264" si="21">G258+H257</f>
        <v>49656</v>
      </c>
      <c r="I258" s="231">
        <v>3.1</v>
      </c>
      <c r="J258" s="165">
        <v>1.4</v>
      </c>
      <c r="K258" s="165">
        <v>0.5</v>
      </c>
      <c r="L258" s="165">
        <v>0.4</v>
      </c>
      <c r="M258" s="165"/>
      <c r="N258" s="277"/>
      <c r="O258" s="34">
        <f t="shared" si="20"/>
        <v>5.4</v>
      </c>
      <c r="P258" s="72">
        <f t="shared" ref="P258:P264" si="22">O258+P257</f>
        <v>2471.1000000000004</v>
      </c>
      <c r="Q258" s="323" t="s">
        <v>670</v>
      </c>
    </row>
    <row r="259" spans="1:17" ht="33.75">
      <c r="A259" s="330">
        <v>230</v>
      </c>
      <c r="B259" s="511">
        <v>160409</v>
      </c>
      <c r="C259" s="160" t="s">
        <v>19</v>
      </c>
      <c r="D259" s="161" t="s">
        <v>20</v>
      </c>
      <c r="E259" s="33" t="s">
        <v>662</v>
      </c>
      <c r="F259" s="266" t="s">
        <v>669</v>
      </c>
      <c r="G259" s="267">
        <v>186</v>
      </c>
      <c r="H259" s="607">
        <f t="shared" si="21"/>
        <v>49842</v>
      </c>
      <c r="I259" s="339">
        <v>0.2</v>
      </c>
      <c r="J259" s="340">
        <v>1.4</v>
      </c>
      <c r="K259" s="340">
        <v>0.4</v>
      </c>
      <c r="L259" s="340"/>
      <c r="M259" s="340"/>
      <c r="N259" s="341"/>
      <c r="O259" s="34">
        <f t="shared" si="20"/>
        <v>2</v>
      </c>
      <c r="P259" s="72">
        <f t="shared" si="22"/>
        <v>2473.1000000000004</v>
      </c>
      <c r="Q259" s="343" t="s">
        <v>673</v>
      </c>
    </row>
    <row r="260" spans="1:17" ht="33.75">
      <c r="A260" s="342">
        <v>231</v>
      </c>
      <c r="B260" s="508">
        <v>140410</v>
      </c>
      <c r="C260" s="160" t="s">
        <v>19</v>
      </c>
      <c r="D260" s="161" t="s">
        <v>20</v>
      </c>
      <c r="E260" s="33" t="s">
        <v>662</v>
      </c>
      <c r="F260" s="59" t="s">
        <v>671</v>
      </c>
      <c r="G260" s="132">
        <v>281</v>
      </c>
      <c r="H260" s="607">
        <f t="shared" si="21"/>
        <v>50123</v>
      </c>
      <c r="I260" s="231">
        <v>4.3</v>
      </c>
      <c r="J260" s="165">
        <v>3.8</v>
      </c>
      <c r="K260" s="165">
        <v>0.3</v>
      </c>
      <c r="L260" s="165"/>
      <c r="M260" s="165"/>
      <c r="N260" s="277"/>
      <c r="O260" s="34">
        <f t="shared" si="20"/>
        <v>8.4</v>
      </c>
      <c r="P260" s="72">
        <f t="shared" si="22"/>
        <v>2481.5000000000005</v>
      </c>
      <c r="Q260" s="323" t="s">
        <v>674</v>
      </c>
    </row>
    <row r="261" spans="1:17" ht="22.5">
      <c r="A261" s="330">
        <v>232</v>
      </c>
      <c r="B261" s="508">
        <v>140411</v>
      </c>
      <c r="C261" s="160" t="s">
        <v>19</v>
      </c>
      <c r="D261" s="161" t="s">
        <v>20</v>
      </c>
      <c r="E261" s="33" t="s">
        <v>662</v>
      </c>
      <c r="F261" s="59" t="s">
        <v>672</v>
      </c>
      <c r="G261" s="132">
        <v>109</v>
      </c>
      <c r="H261" s="607">
        <f t="shared" si="21"/>
        <v>50232</v>
      </c>
      <c r="I261" s="231"/>
      <c r="J261" s="165">
        <v>1.8</v>
      </c>
      <c r="K261" s="165">
        <v>0.4</v>
      </c>
      <c r="L261" s="165">
        <v>1.4</v>
      </c>
      <c r="M261" s="165"/>
      <c r="N261" s="277"/>
      <c r="O261" s="34">
        <f t="shared" si="20"/>
        <v>3.6</v>
      </c>
      <c r="P261" s="72">
        <f t="shared" si="22"/>
        <v>2485.1000000000004</v>
      </c>
      <c r="Q261" s="323" t="s">
        <v>675</v>
      </c>
    </row>
    <row r="262" spans="1:17" ht="33.75">
      <c r="A262" s="342">
        <v>233</v>
      </c>
      <c r="B262" s="508">
        <v>160412</v>
      </c>
      <c r="C262" s="160" t="s">
        <v>19</v>
      </c>
      <c r="D262" s="161" t="s">
        <v>20</v>
      </c>
      <c r="E262" s="33" t="s">
        <v>662</v>
      </c>
      <c r="F262" s="266" t="s">
        <v>676</v>
      </c>
      <c r="G262" s="267">
        <v>217</v>
      </c>
      <c r="H262" s="607">
        <f t="shared" si="21"/>
        <v>50449</v>
      </c>
      <c r="I262" s="339">
        <v>3.3</v>
      </c>
      <c r="J262" s="340">
        <v>3.4</v>
      </c>
      <c r="K262" s="340">
        <v>0.2</v>
      </c>
      <c r="L262" s="340"/>
      <c r="M262" s="340"/>
      <c r="N262" s="341"/>
      <c r="O262" s="34">
        <f t="shared" si="20"/>
        <v>6.8999999999999995</v>
      </c>
      <c r="P262" s="72">
        <f t="shared" si="22"/>
        <v>2492.0000000000005</v>
      </c>
      <c r="Q262" s="343" t="s">
        <v>677</v>
      </c>
    </row>
    <row r="263" spans="1:17" ht="22.5">
      <c r="A263" s="330">
        <v>234</v>
      </c>
      <c r="B263" s="508">
        <v>160413</v>
      </c>
      <c r="C263" s="160" t="s">
        <v>19</v>
      </c>
      <c r="D263" s="161" t="s">
        <v>20</v>
      </c>
      <c r="E263" s="33" t="s">
        <v>662</v>
      </c>
      <c r="F263" s="59" t="s">
        <v>678</v>
      </c>
      <c r="G263" s="132">
        <v>199</v>
      </c>
      <c r="H263" s="607">
        <f t="shared" si="21"/>
        <v>50648</v>
      </c>
      <c r="I263" s="231">
        <v>0.3</v>
      </c>
      <c r="J263" s="165">
        <v>1.8</v>
      </c>
      <c r="K263" s="165">
        <v>0.4</v>
      </c>
      <c r="L263" s="165">
        <v>0.3</v>
      </c>
      <c r="M263" s="165"/>
      <c r="N263" s="277"/>
      <c r="O263" s="34">
        <f t="shared" si="20"/>
        <v>2.8</v>
      </c>
      <c r="P263" s="72">
        <f t="shared" si="22"/>
        <v>2494.8000000000006</v>
      </c>
      <c r="Q263" s="323" t="s">
        <v>679</v>
      </c>
    </row>
    <row r="264" spans="1:17">
      <c r="A264" s="763">
        <v>235</v>
      </c>
      <c r="B264" s="733">
        <v>160414</v>
      </c>
      <c r="C264" s="715" t="s">
        <v>19</v>
      </c>
      <c r="D264" s="717" t="s">
        <v>20</v>
      </c>
      <c r="E264" s="33" t="s">
        <v>662</v>
      </c>
      <c r="F264" s="59" t="s">
        <v>680</v>
      </c>
      <c r="G264" s="703">
        <v>158</v>
      </c>
      <c r="H264" s="705">
        <f t="shared" si="21"/>
        <v>50806</v>
      </c>
      <c r="I264" s="727">
        <v>4.0999999999999996</v>
      </c>
      <c r="J264" s="719">
        <v>1.7</v>
      </c>
      <c r="K264" s="719">
        <v>0.5</v>
      </c>
      <c r="L264" s="719">
        <v>0.3</v>
      </c>
      <c r="M264" s="719"/>
      <c r="N264" s="721"/>
      <c r="O264" s="713">
        <f t="shared" si="20"/>
        <v>6.6</v>
      </c>
      <c r="P264" s="697">
        <f t="shared" si="22"/>
        <v>2501.4000000000005</v>
      </c>
      <c r="Q264" s="323" t="s">
        <v>683</v>
      </c>
    </row>
    <row r="265" spans="1:17" ht="33.75">
      <c r="A265" s="764"/>
      <c r="B265" s="734"/>
      <c r="C265" s="716"/>
      <c r="D265" s="718"/>
      <c r="E265" s="33" t="s">
        <v>648</v>
      </c>
      <c r="F265" s="266" t="s">
        <v>681</v>
      </c>
      <c r="G265" s="704"/>
      <c r="H265" s="706"/>
      <c r="I265" s="728"/>
      <c r="J265" s="720"/>
      <c r="K265" s="720"/>
      <c r="L265" s="720"/>
      <c r="M265" s="720"/>
      <c r="N265" s="722"/>
      <c r="O265" s="714"/>
      <c r="P265" s="698"/>
      <c r="Q265" s="343" t="s">
        <v>682</v>
      </c>
    </row>
    <row r="266" spans="1:17" ht="22.5">
      <c r="A266" s="342">
        <v>236</v>
      </c>
      <c r="B266" s="508">
        <v>160415</v>
      </c>
      <c r="C266" s="160" t="s">
        <v>19</v>
      </c>
      <c r="D266" s="161" t="s">
        <v>20</v>
      </c>
      <c r="E266" s="33" t="s">
        <v>648</v>
      </c>
      <c r="F266" s="59" t="s">
        <v>684</v>
      </c>
      <c r="G266" s="132">
        <v>172</v>
      </c>
      <c r="H266" s="607">
        <f>G266+50806</f>
        <v>50978</v>
      </c>
      <c r="I266" s="231"/>
      <c r="J266" s="165">
        <v>1.9</v>
      </c>
      <c r="K266" s="165">
        <v>0.4</v>
      </c>
      <c r="L266" s="165"/>
      <c r="M266" s="165"/>
      <c r="N266" s="277"/>
      <c r="O266" s="34">
        <f t="shared" ref="O266:O272" si="23">SUM(I266:N266)</f>
        <v>2.2999999999999998</v>
      </c>
      <c r="P266" s="72">
        <f>O266+2501.4</f>
        <v>2503.7000000000003</v>
      </c>
      <c r="Q266" s="323" t="s">
        <v>694</v>
      </c>
    </row>
    <row r="267" spans="1:17">
      <c r="A267" s="330">
        <v>237</v>
      </c>
      <c r="B267" s="508">
        <v>160416</v>
      </c>
      <c r="C267" s="160" t="s">
        <v>19</v>
      </c>
      <c r="D267" s="161" t="s">
        <v>700</v>
      </c>
      <c r="E267" s="386" t="s">
        <v>309</v>
      </c>
      <c r="F267" s="59" t="s">
        <v>685</v>
      </c>
      <c r="G267" s="132">
        <v>210</v>
      </c>
      <c r="H267" s="607">
        <f t="shared" ref="H267:H273" si="24">G267+H266</f>
        <v>51188</v>
      </c>
      <c r="I267" s="231">
        <v>4</v>
      </c>
      <c r="J267" s="165">
        <v>1.4</v>
      </c>
      <c r="K267" s="165">
        <v>1.2</v>
      </c>
      <c r="L267" s="165"/>
      <c r="M267" s="165"/>
      <c r="N267" s="277"/>
      <c r="O267" s="34">
        <f t="shared" si="23"/>
        <v>6.6000000000000005</v>
      </c>
      <c r="P267" s="72">
        <f t="shared" ref="P267:P273" si="25">O267+P266</f>
        <v>2510.3000000000002</v>
      </c>
      <c r="Q267" s="323" t="s">
        <v>686</v>
      </c>
    </row>
    <row r="268" spans="1:17" ht="45">
      <c r="A268" s="342">
        <v>238</v>
      </c>
      <c r="B268" s="511">
        <v>160417</v>
      </c>
      <c r="C268" s="160" t="s">
        <v>19</v>
      </c>
      <c r="D268" s="161" t="s">
        <v>20</v>
      </c>
      <c r="E268" s="338" t="s">
        <v>645</v>
      </c>
      <c r="F268" s="266" t="s">
        <v>687</v>
      </c>
      <c r="G268" s="267">
        <v>212</v>
      </c>
      <c r="H268" s="607">
        <f t="shared" si="24"/>
        <v>51400</v>
      </c>
      <c r="I268" s="339">
        <v>0.5</v>
      </c>
      <c r="J268" s="340">
        <v>1.5</v>
      </c>
      <c r="K268" s="340">
        <v>0.5</v>
      </c>
      <c r="L268" s="340">
        <v>0.3</v>
      </c>
      <c r="M268" s="340"/>
      <c r="N268" s="341"/>
      <c r="O268" s="34">
        <f t="shared" si="23"/>
        <v>2.8</v>
      </c>
      <c r="P268" s="72">
        <f t="shared" si="25"/>
        <v>2513.1000000000004</v>
      </c>
      <c r="Q268" s="343" t="s">
        <v>696</v>
      </c>
    </row>
    <row r="269" spans="1:17" ht="45">
      <c r="A269" s="330">
        <v>239</v>
      </c>
      <c r="B269" s="508">
        <v>160418</v>
      </c>
      <c r="C269" s="160" t="s">
        <v>19</v>
      </c>
      <c r="D269" s="161" t="s">
        <v>20</v>
      </c>
      <c r="E269" s="198" t="s">
        <v>645</v>
      </c>
      <c r="F269" s="59" t="s">
        <v>688</v>
      </c>
      <c r="G269" s="132">
        <v>175</v>
      </c>
      <c r="H269" s="607">
        <f t="shared" si="24"/>
        <v>51575</v>
      </c>
      <c r="I269" s="231">
        <v>3.3</v>
      </c>
      <c r="J269" s="165">
        <v>1.8</v>
      </c>
      <c r="K269" s="165">
        <v>0.5</v>
      </c>
      <c r="L269" s="165">
        <v>0.3</v>
      </c>
      <c r="M269" s="165"/>
      <c r="N269" s="277"/>
      <c r="O269" s="34">
        <f t="shared" si="23"/>
        <v>5.8999999999999995</v>
      </c>
      <c r="P269" s="72">
        <f t="shared" si="25"/>
        <v>2519.0000000000005</v>
      </c>
      <c r="Q269" s="323" t="s">
        <v>692</v>
      </c>
    </row>
    <row r="270" spans="1:17" ht="33.75">
      <c r="A270" s="342">
        <v>240</v>
      </c>
      <c r="B270" s="508">
        <v>160419</v>
      </c>
      <c r="C270" s="160" t="s">
        <v>19</v>
      </c>
      <c r="D270" s="161" t="s">
        <v>20</v>
      </c>
      <c r="E270" s="198" t="s">
        <v>645</v>
      </c>
      <c r="F270" s="59" t="s">
        <v>689</v>
      </c>
      <c r="G270" s="132">
        <v>162</v>
      </c>
      <c r="H270" s="607">
        <f t="shared" si="24"/>
        <v>51737</v>
      </c>
      <c r="I270" s="231">
        <v>18.2</v>
      </c>
      <c r="J270" s="165">
        <v>1.5</v>
      </c>
      <c r="K270" s="165"/>
      <c r="L270" s="165"/>
      <c r="M270" s="165"/>
      <c r="N270" s="277"/>
      <c r="O270" s="34">
        <f t="shared" si="23"/>
        <v>19.7</v>
      </c>
      <c r="P270" s="72">
        <f t="shared" si="25"/>
        <v>2538.7000000000003</v>
      </c>
      <c r="Q270" s="323" t="s">
        <v>695</v>
      </c>
    </row>
    <row r="271" spans="1:17" ht="23.25" thickBot="1">
      <c r="A271" s="313">
        <v>241</v>
      </c>
      <c r="B271" s="509">
        <v>160420</v>
      </c>
      <c r="C271" s="344" t="s">
        <v>35</v>
      </c>
      <c r="D271" s="345" t="s">
        <v>35</v>
      </c>
      <c r="E271" s="374" t="s">
        <v>309</v>
      </c>
      <c r="F271" s="246" t="s">
        <v>690</v>
      </c>
      <c r="G271" s="212">
        <v>212</v>
      </c>
      <c r="H271" s="609">
        <f t="shared" si="24"/>
        <v>51949</v>
      </c>
      <c r="I271" s="228">
        <v>10.1</v>
      </c>
      <c r="J271" s="229">
        <v>0.2</v>
      </c>
      <c r="K271" s="229"/>
      <c r="L271" s="229"/>
      <c r="M271" s="229"/>
      <c r="N271" s="281"/>
      <c r="O271" s="282">
        <f t="shared" si="23"/>
        <v>10.299999999999999</v>
      </c>
      <c r="P271" s="141">
        <f t="shared" si="25"/>
        <v>2549.0000000000005</v>
      </c>
      <c r="Q271" s="388" t="s">
        <v>691</v>
      </c>
    </row>
    <row r="272" spans="1:17" ht="27">
      <c r="A272" s="407" t="s">
        <v>704</v>
      </c>
      <c r="B272" s="516" t="s">
        <v>705</v>
      </c>
      <c r="C272" s="234" t="s">
        <v>19</v>
      </c>
      <c r="D272" s="318" t="s">
        <v>20</v>
      </c>
      <c r="E272" s="375" t="s">
        <v>309</v>
      </c>
      <c r="F272" s="247" t="s">
        <v>702</v>
      </c>
      <c r="G272" s="154">
        <v>107</v>
      </c>
      <c r="H272" s="610">
        <f t="shared" si="24"/>
        <v>52056</v>
      </c>
      <c r="I272" s="224">
        <v>20.7</v>
      </c>
      <c r="J272" s="169">
        <v>7.1</v>
      </c>
      <c r="K272" s="169"/>
      <c r="L272" s="169"/>
      <c r="M272" s="169"/>
      <c r="N272" s="279"/>
      <c r="O272" s="30">
        <f t="shared" si="23"/>
        <v>27.799999999999997</v>
      </c>
      <c r="P272" s="146">
        <f t="shared" si="25"/>
        <v>2576.8000000000006</v>
      </c>
      <c r="Q272" s="321" t="s">
        <v>757</v>
      </c>
    </row>
    <row r="273" spans="1:17" ht="33.75">
      <c r="A273" s="729">
        <v>244</v>
      </c>
      <c r="B273" s="731">
        <v>160626</v>
      </c>
      <c r="C273" s="715" t="s">
        <v>19</v>
      </c>
      <c r="D273" s="717" t="s">
        <v>20</v>
      </c>
      <c r="E273" s="406" t="s">
        <v>703</v>
      </c>
      <c r="F273" s="404" t="s">
        <v>710</v>
      </c>
      <c r="G273" s="703">
        <v>237</v>
      </c>
      <c r="H273" s="705">
        <f t="shared" si="24"/>
        <v>52293</v>
      </c>
      <c r="I273" s="727"/>
      <c r="J273" s="719">
        <v>2.5</v>
      </c>
      <c r="K273" s="719">
        <v>1.2</v>
      </c>
      <c r="L273" s="719"/>
      <c r="M273" s="719"/>
      <c r="N273" s="721"/>
      <c r="O273" s="713">
        <f>SUM(I273:N273)</f>
        <v>3.7</v>
      </c>
      <c r="P273" s="697">
        <f t="shared" si="25"/>
        <v>2580.5000000000005</v>
      </c>
      <c r="Q273" s="319" t="s">
        <v>708</v>
      </c>
    </row>
    <row r="274" spans="1:17" ht="33.75">
      <c r="A274" s="730"/>
      <c r="B274" s="732"/>
      <c r="C274" s="716"/>
      <c r="D274" s="718"/>
      <c r="E274" s="408" t="s">
        <v>706</v>
      </c>
      <c r="F274" s="405" t="s">
        <v>709</v>
      </c>
      <c r="G274" s="704"/>
      <c r="H274" s="706"/>
      <c r="I274" s="728"/>
      <c r="J274" s="720"/>
      <c r="K274" s="720"/>
      <c r="L274" s="720"/>
      <c r="M274" s="720"/>
      <c r="N274" s="722"/>
      <c r="O274" s="714"/>
      <c r="P274" s="698"/>
      <c r="Q274" s="323" t="s">
        <v>707</v>
      </c>
    </row>
    <row r="275" spans="1:17" ht="45">
      <c r="A275" s="288">
        <v>245</v>
      </c>
      <c r="B275" s="505">
        <v>160227</v>
      </c>
      <c r="C275" s="160" t="s">
        <v>19</v>
      </c>
      <c r="D275" s="161" t="s">
        <v>20</v>
      </c>
      <c r="E275" s="406" t="s">
        <v>706</v>
      </c>
      <c r="F275" s="404" t="s">
        <v>711</v>
      </c>
      <c r="G275" s="414">
        <v>205</v>
      </c>
      <c r="H275" s="613">
        <f>G275+52293</f>
        <v>52498</v>
      </c>
      <c r="I275" s="232">
        <v>4.7</v>
      </c>
      <c r="J275" s="163">
        <v>2.5</v>
      </c>
      <c r="K275" s="163"/>
      <c r="L275" s="163">
        <v>3.5</v>
      </c>
      <c r="M275" s="163"/>
      <c r="N275" s="283"/>
      <c r="O275" s="31">
        <f>SUM(I275:N275)</f>
        <v>10.7</v>
      </c>
      <c r="P275" s="131">
        <f>O275+2580.5</f>
        <v>2591.1999999999998</v>
      </c>
      <c r="Q275" s="319" t="s">
        <v>712</v>
      </c>
    </row>
    <row r="276" spans="1:17" ht="22.5">
      <c r="A276" s="288">
        <v>246</v>
      </c>
      <c r="B276" s="505">
        <v>160628</v>
      </c>
      <c r="C276" s="160" t="s">
        <v>19</v>
      </c>
      <c r="D276" s="161" t="s">
        <v>20</v>
      </c>
      <c r="E276" s="406" t="s">
        <v>706</v>
      </c>
      <c r="F276" s="404" t="s">
        <v>713</v>
      </c>
      <c r="G276" s="414">
        <v>230</v>
      </c>
      <c r="H276" s="613">
        <f>H275+G276</f>
        <v>52728</v>
      </c>
      <c r="I276" s="232">
        <v>3.7</v>
      </c>
      <c r="J276" s="163">
        <v>2.2000000000000002</v>
      </c>
      <c r="K276" s="163">
        <v>2</v>
      </c>
      <c r="L276" s="163">
        <v>0.6</v>
      </c>
      <c r="M276" s="163"/>
      <c r="N276" s="283"/>
      <c r="O276" s="31">
        <f>SUM(I276:N276)</f>
        <v>8.5</v>
      </c>
      <c r="P276" s="131">
        <f>P275+O276</f>
        <v>2599.6999999999998</v>
      </c>
      <c r="Q276" s="319" t="s">
        <v>763</v>
      </c>
    </row>
    <row r="277" spans="1:17" ht="22.5">
      <c r="A277" s="284">
        <v>247</v>
      </c>
      <c r="B277" s="505">
        <v>160629</v>
      </c>
      <c r="C277" s="160" t="s">
        <v>19</v>
      </c>
      <c r="D277" s="161" t="s">
        <v>20</v>
      </c>
      <c r="E277" s="406" t="s">
        <v>706</v>
      </c>
      <c r="F277" s="405" t="s">
        <v>714</v>
      </c>
      <c r="G277" s="132">
        <v>154</v>
      </c>
      <c r="H277" s="613">
        <f>H276+G277</f>
        <v>52882</v>
      </c>
      <c r="I277" s="231"/>
      <c r="J277" s="165">
        <v>6.3</v>
      </c>
      <c r="K277" s="165">
        <v>0.9</v>
      </c>
      <c r="L277" s="165">
        <v>2</v>
      </c>
      <c r="M277" s="165"/>
      <c r="N277" s="277"/>
      <c r="O277" s="31">
        <f>SUM(I277:N277)</f>
        <v>9.1999999999999993</v>
      </c>
      <c r="P277" s="131">
        <f>P276+O277</f>
        <v>2608.8999999999996</v>
      </c>
      <c r="Q277" s="323" t="s">
        <v>715</v>
      </c>
    </row>
    <row r="278" spans="1:17">
      <c r="A278" s="729">
        <v>248</v>
      </c>
      <c r="B278" s="731">
        <v>160630</v>
      </c>
      <c r="C278" s="715" t="s">
        <v>19</v>
      </c>
      <c r="D278" s="717" t="s">
        <v>20</v>
      </c>
      <c r="E278" s="406" t="s">
        <v>706</v>
      </c>
      <c r="F278" s="404" t="s">
        <v>716</v>
      </c>
      <c r="G278" s="703">
        <v>246</v>
      </c>
      <c r="H278" s="705">
        <f>H277+G278</f>
        <v>53128</v>
      </c>
      <c r="I278" s="727">
        <v>2.8</v>
      </c>
      <c r="J278" s="719">
        <v>3.7</v>
      </c>
      <c r="K278" s="719">
        <v>1.4</v>
      </c>
      <c r="L278" s="719">
        <v>0.5</v>
      </c>
      <c r="M278" s="719"/>
      <c r="N278" s="721"/>
      <c r="O278" s="713">
        <f>SUM(I278:N278)</f>
        <v>8.4</v>
      </c>
      <c r="P278" s="697">
        <f>P277+O278</f>
        <v>2617.2999999999997</v>
      </c>
      <c r="Q278" s="319" t="s">
        <v>719</v>
      </c>
    </row>
    <row r="279" spans="1:17" ht="22.5">
      <c r="A279" s="730"/>
      <c r="B279" s="732"/>
      <c r="C279" s="716"/>
      <c r="D279" s="718"/>
      <c r="E279" s="406" t="s">
        <v>717</v>
      </c>
      <c r="F279" s="404" t="s">
        <v>718</v>
      </c>
      <c r="G279" s="704"/>
      <c r="H279" s="706"/>
      <c r="I279" s="728"/>
      <c r="J279" s="720"/>
      <c r="K279" s="720"/>
      <c r="L279" s="720"/>
      <c r="M279" s="720"/>
      <c r="N279" s="722"/>
      <c r="O279" s="714"/>
      <c r="P279" s="698"/>
      <c r="Q279" s="319" t="s">
        <v>720</v>
      </c>
    </row>
    <row r="280" spans="1:17" ht="45">
      <c r="A280" s="284">
        <v>249</v>
      </c>
      <c r="B280" s="504">
        <v>160701</v>
      </c>
      <c r="C280" s="160" t="s">
        <v>19</v>
      </c>
      <c r="D280" s="161" t="s">
        <v>20</v>
      </c>
      <c r="E280" s="406" t="s">
        <v>717</v>
      </c>
      <c r="F280" s="405" t="s">
        <v>721</v>
      </c>
      <c r="G280" s="132">
        <v>336</v>
      </c>
      <c r="H280" s="607">
        <f>G280+H278</f>
        <v>53464</v>
      </c>
      <c r="I280" s="231">
        <v>3.9</v>
      </c>
      <c r="J280" s="165">
        <v>2.2999999999999998</v>
      </c>
      <c r="K280" s="165">
        <v>0.8</v>
      </c>
      <c r="L280" s="165">
        <v>1</v>
      </c>
      <c r="M280" s="165"/>
      <c r="N280" s="277"/>
      <c r="O280" s="34">
        <f>SUM(I280:N280)</f>
        <v>7.9999999999999991</v>
      </c>
      <c r="P280" s="72">
        <f>O280+P278</f>
        <v>2625.2999999999997</v>
      </c>
      <c r="Q280" s="323" t="s">
        <v>724</v>
      </c>
    </row>
    <row r="281" spans="1:17" ht="33.75">
      <c r="A281" s="288">
        <v>250</v>
      </c>
      <c r="B281" s="505">
        <v>160702</v>
      </c>
      <c r="C281" s="160" t="s">
        <v>19</v>
      </c>
      <c r="D281" s="161" t="s">
        <v>20</v>
      </c>
      <c r="E281" s="406" t="s">
        <v>717</v>
      </c>
      <c r="F281" s="404" t="s">
        <v>764</v>
      </c>
      <c r="G281" s="414">
        <v>259</v>
      </c>
      <c r="H281" s="613">
        <f>G281+H280</f>
        <v>53723</v>
      </c>
      <c r="I281" s="232">
        <v>11.3</v>
      </c>
      <c r="J281" s="163">
        <v>3.5</v>
      </c>
      <c r="K281" s="163">
        <v>0.6</v>
      </c>
      <c r="L281" s="163"/>
      <c r="M281" s="163"/>
      <c r="N281" s="283"/>
      <c r="O281" s="31">
        <f>SUM(I281:N281)</f>
        <v>15.4</v>
      </c>
      <c r="P281" s="131">
        <f>O281+P280</f>
        <v>2640.7</v>
      </c>
      <c r="Q281" s="319" t="s">
        <v>723</v>
      </c>
    </row>
    <row r="282" spans="1:17" ht="33.75">
      <c r="A282" s="288">
        <v>251</v>
      </c>
      <c r="B282" s="505">
        <v>160703</v>
      </c>
      <c r="C282" s="160" t="s">
        <v>19</v>
      </c>
      <c r="D282" s="161" t="s">
        <v>20</v>
      </c>
      <c r="E282" s="406" t="s">
        <v>717</v>
      </c>
      <c r="F282" s="404" t="s">
        <v>722</v>
      </c>
      <c r="G282" s="414">
        <v>178</v>
      </c>
      <c r="H282" s="613">
        <f>G282+H281</f>
        <v>53901</v>
      </c>
      <c r="I282" s="232">
        <v>4.4000000000000004</v>
      </c>
      <c r="J282" s="163">
        <v>5.5</v>
      </c>
      <c r="K282" s="163">
        <v>1.9</v>
      </c>
      <c r="L282" s="163">
        <v>1.9</v>
      </c>
      <c r="M282" s="163"/>
      <c r="N282" s="283"/>
      <c r="O282" s="31">
        <f>SUM(I282:N282)</f>
        <v>13.700000000000001</v>
      </c>
      <c r="P282" s="131">
        <f>O282+P281</f>
        <v>2654.3999999999996</v>
      </c>
      <c r="Q282" s="319" t="s">
        <v>725</v>
      </c>
    </row>
    <row r="283" spans="1:17" ht="45">
      <c r="A283" s="729">
        <v>252</v>
      </c>
      <c r="B283" s="731">
        <v>160704</v>
      </c>
      <c r="C283" s="715" t="s">
        <v>19</v>
      </c>
      <c r="D283" s="717" t="s">
        <v>20</v>
      </c>
      <c r="E283" s="406" t="s">
        <v>717</v>
      </c>
      <c r="F283" s="405" t="s">
        <v>726</v>
      </c>
      <c r="G283" s="703">
        <v>251</v>
      </c>
      <c r="H283" s="705">
        <f>G283+H282</f>
        <v>54152</v>
      </c>
      <c r="I283" s="727"/>
      <c r="J283" s="719">
        <v>3.6</v>
      </c>
      <c r="K283" s="719">
        <v>1</v>
      </c>
      <c r="L283" s="719"/>
      <c r="M283" s="719"/>
      <c r="N283" s="721"/>
      <c r="O283" s="713">
        <f>SUM(I283:N283)</f>
        <v>4.5999999999999996</v>
      </c>
      <c r="P283" s="697">
        <f>O283+P282</f>
        <v>2658.9999999999995</v>
      </c>
      <c r="Q283" s="323" t="s">
        <v>727</v>
      </c>
    </row>
    <row r="284" spans="1:17">
      <c r="A284" s="730"/>
      <c r="B284" s="732"/>
      <c r="C284" s="716"/>
      <c r="D284" s="718"/>
      <c r="E284" s="406" t="s">
        <v>729</v>
      </c>
      <c r="F284" s="404" t="s">
        <v>730</v>
      </c>
      <c r="G284" s="704"/>
      <c r="H284" s="706"/>
      <c r="I284" s="728"/>
      <c r="J284" s="720"/>
      <c r="K284" s="720"/>
      <c r="L284" s="720"/>
      <c r="M284" s="720"/>
      <c r="N284" s="722"/>
      <c r="O284" s="714"/>
      <c r="P284" s="698"/>
      <c r="Q284" s="319" t="s">
        <v>728</v>
      </c>
    </row>
    <row r="285" spans="1:17" ht="56.25">
      <c r="A285" s="284">
        <v>253</v>
      </c>
      <c r="B285" s="504">
        <v>160705</v>
      </c>
      <c r="C285" s="160" t="s">
        <v>19</v>
      </c>
      <c r="D285" s="161" t="s">
        <v>20</v>
      </c>
      <c r="E285" s="408" t="s">
        <v>717</v>
      </c>
      <c r="F285" s="405" t="s">
        <v>731</v>
      </c>
      <c r="G285" s="132">
        <v>134</v>
      </c>
      <c r="H285" s="607">
        <f>G285+54152</f>
        <v>54286</v>
      </c>
      <c r="I285" s="231">
        <v>3.7</v>
      </c>
      <c r="J285" s="165">
        <v>5</v>
      </c>
      <c r="K285" s="165">
        <v>0.7</v>
      </c>
      <c r="L285" s="165">
        <v>3.1</v>
      </c>
      <c r="M285" s="165"/>
      <c r="N285" s="277"/>
      <c r="O285" s="34">
        <f>SUM(I285:N285)</f>
        <v>12.499999999999998</v>
      </c>
      <c r="P285" s="72">
        <f>O285+2659</f>
        <v>2671.5</v>
      </c>
      <c r="Q285" s="323" t="s">
        <v>732</v>
      </c>
    </row>
    <row r="286" spans="1:17" ht="22.5">
      <c r="A286" s="288">
        <v>254</v>
      </c>
      <c r="B286" s="505">
        <v>160706</v>
      </c>
      <c r="C286" s="160" t="s">
        <v>19</v>
      </c>
      <c r="D286" s="161" t="s">
        <v>20</v>
      </c>
      <c r="E286" s="408" t="s">
        <v>717</v>
      </c>
      <c r="F286" s="404" t="s">
        <v>733</v>
      </c>
      <c r="G286" s="414">
        <v>234</v>
      </c>
      <c r="H286" s="613">
        <f>G286+H285</f>
        <v>54520</v>
      </c>
      <c r="I286" s="232">
        <v>3.4</v>
      </c>
      <c r="J286" s="163">
        <v>2.4</v>
      </c>
      <c r="K286" s="163">
        <v>0.9</v>
      </c>
      <c r="L286" s="163">
        <v>0.4</v>
      </c>
      <c r="M286" s="163"/>
      <c r="N286" s="283"/>
      <c r="O286" s="31">
        <f>SUM(I286:N286)</f>
        <v>7.1000000000000005</v>
      </c>
      <c r="P286" s="131">
        <f>O286+P285</f>
        <v>2678.6</v>
      </c>
      <c r="Q286" s="319" t="s">
        <v>734</v>
      </c>
    </row>
    <row r="287" spans="1:17" ht="45">
      <c r="A287" s="288">
        <v>255</v>
      </c>
      <c r="B287" s="505">
        <v>160707</v>
      </c>
      <c r="C287" s="160" t="s">
        <v>19</v>
      </c>
      <c r="D287" s="161" t="s">
        <v>20</v>
      </c>
      <c r="E287" s="406" t="s">
        <v>729</v>
      </c>
      <c r="F287" s="404" t="s">
        <v>735</v>
      </c>
      <c r="G287" s="414">
        <v>202</v>
      </c>
      <c r="H287" s="613">
        <f>G287+H286</f>
        <v>54722</v>
      </c>
      <c r="I287" s="232"/>
      <c r="J287" s="163">
        <v>2.6</v>
      </c>
      <c r="K287" s="163">
        <v>1.1000000000000001</v>
      </c>
      <c r="L287" s="163">
        <v>2.9</v>
      </c>
      <c r="M287" s="163"/>
      <c r="N287" s="283">
        <v>2.7</v>
      </c>
      <c r="O287" s="31">
        <f>SUM(I287:N287)</f>
        <v>9.3000000000000007</v>
      </c>
      <c r="P287" s="131">
        <f>O287+P286</f>
        <v>2687.9</v>
      </c>
      <c r="Q287" s="319" t="s">
        <v>736</v>
      </c>
    </row>
    <row r="288" spans="1:17">
      <c r="A288" s="729">
        <v>256</v>
      </c>
      <c r="B288" s="731">
        <v>160708</v>
      </c>
      <c r="C288" s="715" t="s">
        <v>19</v>
      </c>
      <c r="D288" s="717" t="s">
        <v>20</v>
      </c>
      <c r="E288" s="406" t="s">
        <v>729</v>
      </c>
      <c r="F288" s="405" t="s">
        <v>737</v>
      </c>
      <c r="G288" s="703">
        <v>291</v>
      </c>
      <c r="H288" s="705">
        <f>G288+H287</f>
        <v>55013</v>
      </c>
      <c r="I288" s="727">
        <v>2.5</v>
      </c>
      <c r="J288" s="719">
        <v>2.7</v>
      </c>
      <c r="K288" s="719">
        <v>0.6</v>
      </c>
      <c r="L288" s="719">
        <v>1.9</v>
      </c>
      <c r="M288" s="719"/>
      <c r="N288" s="721"/>
      <c r="O288" s="713">
        <f>SUM(I288:N288)</f>
        <v>7.6999999999999993</v>
      </c>
      <c r="P288" s="697">
        <f>O288+P287</f>
        <v>2695.6</v>
      </c>
      <c r="Q288" s="323" t="s">
        <v>738</v>
      </c>
    </row>
    <row r="289" spans="1:17">
      <c r="A289" s="730"/>
      <c r="B289" s="732"/>
      <c r="C289" s="716"/>
      <c r="D289" s="718"/>
      <c r="E289" s="406" t="s">
        <v>706</v>
      </c>
      <c r="F289" s="404" t="s">
        <v>742</v>
      </c>
      <c r="G289" s="704"/>
      <c r="H289" s="706"/>
      <c r="I289" s="728"/>
      <c r="J289" s="720"/>
      <c r="K289" s="720"/>
      <c r="L289" s="720"/>
      <c r="M289" s="720"/>
      <c r="N289" s="722"/>
      <c r="O289" s="714"/>
      <c r="P289" s="698"/>
      <c r="Q289" s="319" t="s">
        <v>739</v>
      </c>
    </row>
    <row r="290" spans="1:17" ht="33.75">
      <c r="A290" s="288">
        <v>257</v>
      </c>
      <c r="B290" s="505">
        <v>160709</v>
      </c>
      <c r="C290" s="160" t="s">
        <v>19</v>
      </c>
      <c r="D290" s="161" t="s">
        <v>20</v>
      </c>
      <c r="E290" s="406" t="s">
        <v>706</v>
      </c>
      <c r="F290" s="404" t="s">
        <v>740</v>
      </c>
      <c r="G290" s="414">
        <v>212</v>
      </c>
      <c r="H290" s="613">
        <f>G290+55013</f>
        <v>55225</v>
      </c>
      <c r="I290" s="232">
        <v>4.8</v>
      </c>
      <c r="J290" s="163">
        <v>2.7</v>
      </c>
      <c r="K290" s="163">
        <v>2.5</v>
      </c>
      <c r="L290" s="163">
        <v>0.1</v>
      </c>
      <c r="M290" s="163"/>
      <c r="N290" s="283">
        <v>4.3</v>
      </c>
      <c r="O290" s="31">
        <f>SUM(I290:N290)</f>
        <v>14.399999999999999</v>
      </c>
      <c r="P290" s="131">
        <f>O290+2695.6</f>
        <v>2710</v>
      </c>
      <c r="Q290" s="319" t="s">
        <v>741</v>
      </c>
    </row>
    <row r="291" spans="1:17" ht="45">
      <c r="A291" s="284">
        <v>258</v>
      </c>
      <c r="B291" s="504">
        <v>160710</v>
      </c>
      <c r="C291" s="160" t="s">
        <v>19</v>
      </c>
      <c r="D291" s="161" t="s">
        <v>20</v>
      </c>
      <c r="E291" s="406" t="s">
        <v>729</v>
      </c>
      <c r="F291" s="405" t="s">
        <v>765</v>
      </c>
      <c r="G291" s="132">
        <v>309</v>
      </c>
      <c r="H291" s="607">
        <f>G291+H290</f>
        <v>55534</v>
      </c>
      <c r="I291" s="231">
        <v>3.6</v>
      </c>
      <c r="J291" s="165">
        <v>5.2</v>
      </c>
      <c r="K291" s="165">
        <v>0.7</v>
      </c>
      <c r="L291" s="165"/>
      <c r="M291" s="165"/>
      <c r="N291" s="277"/>
      <c r="O291" s="34">
        <f>SUM(I291:N291)</f>
        <v>9.5</v>
      </c>
      <c r="P291" s="72">
        <f>O291+P290</f>
        <v>2719.5</v>
      </c>
      <c r="Q291" s="323" t="s">
        <v>766</v>
      </c>
    </row>
    <row r="292" spans="1:17" ht="33.75">
      <c r="A292" s="729">
        <v>259</v>
      </c>
      <c r="B292" s="731">
        <v>160711</v>
      </c>
      <c r="C292" s="715" t="s">
        <v>19</v>
      </c>
      <c r="D292" s="717" t="s">
        <v>20</v>
      </c>
      <c r="E292" s="406" t="s">
        <v>729</v>
      </c>
      <c r="F292" s="404" t="s">
        <v>767</v>
      </c>
      <c r="G292" s="703">
        <v>225</v>
      </c>
      <c r="H292" s="705">
        <f>G292+H291</f>
        <v>55759</v>
      </c>
      <c r="I292" s="727">
        <v>2.4</v>
      </c>
      <c r="J292" s="719">
        <v>3.3</v>
      </c>
      <c r="K292" s="719">
        <v>0.5</v>
      </c>
      <c r="L292" s="719"/>
      <c r="M292" s="719"/>
      <c r="N292" s="721"/>
      <c r="O292" s="713">
        <f>SUM(I292:N292)</f>
        <v>6.1999999999999993</v>
      </c>
      <c r="P292" s="697">
        <f>O292+P291</f>
        <v>2725.7</v>
      </c>
      <c r="Q292" s="319" t="s">
        <v>743</v>
      </c>
    </row>
    <row r="293" spans="1:17">
      <c r="A293" s="730"/>
      <c r="B293" s="732"/>
      <c r="C293" s="716"/>
      <c r="D293" s="718"/>
      <c r="E293" s="406" t="s">
        <v>744</v>
      </c>
      <c r="F293" s="404" t="s">
        <v>745</v>
      </c>
      <c r="G293" s="704"/>
      <c r="H293" s="706"/>
      <c r="I293" s="728"/>
      <c r="J293" s="720"/>
      <c r="K293" s="720"/>
      <c r="L293" s="720"/>
      <c r="M293" s="720"/>
      <c r="N293" s="722"/>
      <c r="O293" s="714"/>
      <c r="P293" s="698"/>
      <c r="Q293" s="319" t="s">
        <v>746</v>
      </c>
    </row>
    <row r="294" spans="1:17">
      <c r="A294" s="729">
        <v>260</v>
      </c>
      <c r="B294" s="731">
        <v>160712</v>
      </c>
      <c r="C294" s="715" t="s">
        <v>19</v>
      </c>
      <c r="D294" s="717" t="s">
        <v>20</v>
      </c>
      <c r="E294" s="406" t="s">
        <v>729</v>
      </c>
      <c r="F294" s="405" t="s">
        <v>747</v>
      </c>
      <c r="G294" s="703">
        <v>276</v>
      </c>
      <c r="H294" s="705">
        <f>G294+55759</f>
        <v>56035</v>
      </c>
      <c r="I294" s="727"/>
      <c r="J294" s="719">
        <v>4.4000000000000004</v>
      </c>
      <c r="K294" s="719">
        <v>1</v>
      </c>
      <c r="L294" s="719">
        <v>0.6</v>
      </c>
      <c r="M294" s="719"/>
      <c r="N294" s="721"/>
      <c r="O294" s="713">
        <f>SUM(I294:N294)</f>
        <v>6</v>
      </c>
      <c r="P294" s="697">
        <f>O294+2725.7</f>
        <v>2731.7</v>
      </c>
      <c r="Q294" s="323" t="s">
        <v>750</v>
      </c>
    </row>
    <row r="295" spans="1:17" ht="22.5">
      <c r="A295" s="730"/>
      <c r="B295" s="732"/>
      <c r="C295" s="716"/>
      <c r="D295" s="718"/>
      <c r="E295" s="406" t="s">
        <v>748</v>
      </c>
      <c r="F295" s="404" t="s">
        <v>749</v>
      </c>
      <c r="G295" s="704"/>
      <c r="H295" s="706"/>
      <c r="I295" s="728"/>
      <c r="J295" s="720"/>
      <c r="K295" s="720"/>
      <c r="L295" s="720"/>
      <c r="M295" s="720"/>
      <c r="N295" s="722"/>
      <c r="O295" s="714"/>
      <c r="P295" s="698"/>
      <c r="Q295" s="319" t="s">
        <v>768</v>
      </c>
    </row>
    <row r="296" spans="1:17" ht="45">
      <c r="A296" s="413">
        <v>261</v>
      </c>
      <c r="B296" s="505">
        <v>160713</v>
      </c>
      <c r="C296" s="160" t="s">
        <v>770</v>
      </c>
      <c r="D296" s="161" t="s">
        <v>20</v>
      </c>
      <c r="E296" s="406" t="s">
        <v>748</v>
      </c>
      <c r="F296" s="405" t="s">
        <v>751</v>
      </c>
      <c r="G296" s="414">
        <v>161</v>
      </c>
      <c r="H296" s="613">
        <f>G296+56035</f>
        <v>56196</v>
      </c>
      <c r="I296" s="415">
        <v>4.5</v>
      </c>
      <c r="J296" s="409">
        <v>2.8</v>
      </c>
      <c r="K296" s="409">
        <v>0.6</v>
      </c>
      <c r="L296" s="409">
        <v>1.6</v>
      </c>
      <c r="M296" s="409"/>
      <c r="N296" s="410"/>
      <c r="O296" s="411">
        <f>SUM(I296:N296)</f>
        <v>9.5</v>
      </c>
      <c r="P296" s="412">
        <f>O296+2731.7</f>
        <v>2741.2</v>
      </c>
      <c r="Q296" s="319" t="s">
        <v>752</v>
      </c>
    </row>
    <row r="297" spans="1:17" ht="41.25" thickBot="1">
      <c r="A297" s="418" t="s">
        <v>754</v>
      </c>
      <c r="B297" s="517" t="s">
        <v>753</v>
      </c>
      <c r="C297" s="199" t="s">
        <v>770</v>
      </c>
      <c r="D297" s="345" t="s">
        <v>769</v>
      </c>
      <c r="E297" s="419" t="s">
        <v>755</v>
      </c>
      <c r="F297" s="420" t="s">
        <v>756</v>
      </c>
      <c r="G297" s="212">
        <v>158</v>
      </c>
      <c r="H297" s="623">
        <f>G297+H296</f>
        <v>56354</v>
      </c>
      <c r="I297" s="228">
        <v>24.9</v>
      </c>
      <c r="J297" s="229">
        <v>11.5</v>
      </c>
      <c r="K297" s="229">
        <v>2</v>
      </c>
      <c r="L297" s="229"/>
      <c r="M297" s="229"/>
      <c r="N297" s="281">
        <v>0.5</v>
      </c>
      <c r="O297" s="282">
        <f>SUM(I297:N297)</f>
        <v>38.9</v>
      </c>
      <c r="P297" s="211">
        <f>O297+P296</f>
        <v>2780.1</v>
      </c>
      <c r="Q297" s="388" t="s">
        <v>758</v>
      </c>
    </row>
    <row r="298" spans="1:17" ht="27">
      <c r="A298" s="445" t="s">
        <v>771</v>
      </c>
      <c r="B298" s="518" t="s">
        <v>772</v>
      </c>
      <c r="C298" s="160" t="s">
        <v>770</v>
      </c>
      <c r="D298" s="161" t="s">
        <v>20</v>
      </c>
      <c r="E298" s="375" t="s">
        <v>309</v>
      </c>
      <c r="F298" s="247" t="s">
        <v>702</v>
      </c>
      <c r="G298" s="154">
        <v>85</v>
      </c>
      <c r="H298" s="618">
        <f>G298+H297</f>
        <v>56439</v>
      </c>
      <c r="I298" s="224">
        <v>20</v>
      </c>
      <c r="J298" s="169">
        <v>8.1999999999999993</v>
      </c>
      <c r="K298" s="169"/>
      <c r="L298" s="169"/>
      <c r="M298" s="169"/>
      <c r="N298" s="279"/>
      <c r="O298" s="30">
        <f>SUM(I298:N298)</f>
        <v>28.2</v>
      </c>
      <c r="P298" s="240">
        <f t="shared" ref="P298:P331" si="26">O298+P297</f>
        <v>2808.2999999999997</v>
      </c>
      <c r="Q298" s="321" t="s">
        <v>773</v>
      </c>
    </row>
    <row r="299" spans="1:17" ht="22.5">
      <c r="A299" s="699">
        <v>267</v>
      </c>
      <c r="B299" s="701">
        <v>160930</v>
      </c>
      <c r="C299" s="715" t="s">
        <v>770</v>
      </c>
      <c r="D299" s="717" t="s">
        <v>20</v>
      </c>
      <c r="E299" s="446" t="s">
        <v>774</v>
      </c>
      <c r="F299" s="405" t="s">
        <v>777</v>
      </c>
      <c r="G299" s="703">
        <v>292</v>
      </c>
      <c r="H299" s="705">
        <f t="shared" ref="H299:H331" si="27">G299+H298</f>
        <v>56731</v>
      </c>
      <c r="I299" s="727">
        <v>4.5999999999999996</v>
      </c>
      <c r="J299" s="719">
        <v>4</v>
      </c>
      <c r="K299" s="719">
        <v>0.7</v>
      </c>
      <c r="L299" s="719"/>
      <c r="M299" s="719"/>
      <c r="N299" s="721"/>
      <c r="O299" s="713">
        <f>SUM(I299:N299)</f>
        <v>9.2999999999999989</v>
      </c>
      <c r="P299" s="697">
        <f t="shared" si="26"/>
        <v>2817.6</v>
      </c>
      <c r="Q299" s="323" t="s">
        <v>776</v>
      </c>
    </row>
    <row r="300" spans="1:17">
      <c r="A300" s="700"/>
      <c r="B300" s="702"/>
      <c r="C300" s="716"/>
      <c r="D300" s="718"/>
      <c r="E300" s="447" t="s">
        <v>775</v>
      </c>
      <c r="F300" s="404" t="s">
        <v>778</v>
      </c>
      <c r="G300" s="704"/>
      <c r="H300" s="765"/>
      <c r="I300" s="728"/>
      <c r="J300" s="720"/>
      <c r="K300" s="720"/>
      <c r="L300" s="720"/>
      <c r="M300" s="720"/>
      <c r="N300" s="722"/>
      <c r="O300" s="714"/>
      <c r="P300" s="698"/>
      <c r="Q300" s="319" t="s">
        <v>810</v>
      </c>
    </row>
    <row r="301" spans="1:17" ht="56.25">
      <c r="A301" s="443">
        <v>268</v>
      </c>
      <c r="B301" s="519">
        <v>161001</v>
      </c>
      <c r="C301" s="160" t="s">
        <v>770</v>
      </c>
      <c r="D301" s="161" t="s">
        <v>20</v>
      </c>
      <c r="E301" s="447" t="s">
        <v>744</v>
      </c>
      <c r="F301" s="404" t="s">
        <v>779</v>
      </c>
      <c r="G301" s="442">
        <v>310</v>
      </c>
      <c r="H301" s="608">
        <f>G301+H299</f>
        <v>57041</v>
      </c>
      <c r="I301" s="232"/>
      <c r="J301" s="163">
        <v>1.2</v>
      </c>
      <c r="K301" s="163">
        <v>0.9</v>
      </c>
      <c r="L301" s="163"/>
      <c r="M301" s="163"/>
      <c r="N301" s="283"/>
      <c r="O301" s="34">
        <f t="shared" ref="O301:O331" si="28">SUM(I301:N301)</f>
        <v>2.1</v>
      </c>
      <c r="P301" s="72">
        <f>O301+P299</f>
        <v>2819.7</v>
      </c>
      <c r="Q301" s="319" t="s">
        <v>811</v>
      </c>
    </row>
    <row r="302" spans="1:17" ht="33.75">
      <c r="A302" s="312">
        <v>269</v>
      </c>
      <c r="B302" s="520">
        <v>161002</v>
      </c>
      <c r="C302" s="160" t="s">
        <v>770</v>
      </c>
      <c r="D302" s="161" t="s">
        <v>20</v>
      </c>
      <c r="E302" s="447" t="s">
        <v>744</v>
      </c>
      <c r="F302" s="404" t="s">
        <v>780</v>
      </c>
      <c r="G302" s="442">
        <v>180</v>
      </c>
      <c r="H302" s="607">
        <f t="shared" si="27"/>
        <v>57221</v>
      </c>
      <c r="I302" s="232">
        <v>3.6</v>
      </c>
      <c r="J302" s="163">
        <v>2</v>
      </c>
      <c r="K302" s="163">
        <v>0.5</v>
      </c>
      <c r="L302" s="163">
        <v>0.4</v>
      </c>
      <c r="M302" s="163"/>
      <c r="N302" s="283">
        <v>0.5</v>
      </c>
      <c r="O302" s="34">
        <f t="shared" si="28"/>
        <v>7</v>
      </c>
      <c r="P302" s="72">
        <f t="shared" si="26"/>
        <v>2826.7</v>
      </c>
      <c r="Q302" s="319" t="s">
        <v>812</v>
      </c>
    </row>
    <row r="303" spans="1:17" ht="22.5">
      <c r="A303" s="443">
        <v>270</v>
      </c>
      <c r="B303" s="519">
        <v>161003</v>
      </c>
      <c r="C303" s="160" t="s">
        <v>770</v>
      </c>
      <c r="D303" s="161" t="s">
        <v>20</v>
      </c>
      <c r="E303" s="447" t="s">
        <v>744</v>
      </c>
      <c r="F303" s="404" t="s">
        <v>781</v>
      </c>
      <c r="G303" s="442">
        <v>99</v>
      </c>
      <c r="H303" s="607">
        <f t="shared" si="27"/>
        <v>57320</v>
      </c>
      <c r="I303" s="232">
        <v>2.9</v>
      </c>
      <c r="J303" s="163">
        <v>3.3</v>
      </c>
      <c r="K303" s="163">
        <v>1.9</v>
      </c>
      <c r="L303" s="163">
        <v>1.1000000000000001</v>
      </c>
      <c r="M303" s="163"/>
      <c r="N303" s="283">
        <v>0.4</v>
      </c>
      <c r="O303" s="34">
        <f t="shared" si="28"/>
        <v>9.6</v>
      </c>
      <c r="P303" s="72">
        <f t="shared" si="26"/>
        <v>2836.2999999999997</v>
      </c>
      <c r="Q303" s="319" t="s">
        <v>793</v>
      </c>
    </row>
    <row r="304" spans="1:17" ht="22.5">
      <c r="A304" s="444">
        <v>271</v>
      </c>
      <c r="B304" s="521">
        <v>161004</v>
      </c>
      <c r="C304" s="160" t="s">
        <v>770</v>
      </c>
      <c r="D304" s="161" t="s">
        <v>20</v>
      </c>
      <c r="E304" s="447" t="s">
        <v>744</v>
      </c>
      <c r="F304" s="405" t="s">
        <v>782</v>
      </c>
      <c r="G304" s="132">
        <v>282</v>
      </c>
      <c r="H304" s="607">
        <f t="shared" si="27"/>
        <v>57602</v>
      </c>
      <c r="I304" s="231">
        <v>2.2999999999999998</v>
      </c>
      <c r="J304" s="165">
        <v>3.5</v>
      </c>
      <c r="K304" s="165">
        <v>0.7</v>
      </c>
      <c r="L304" s="165"/>
      <c r="M304" s="165"/>
      <c r="N304" s="277"/>
      <c r="O304" s="34">
        <f t="shared" si="28"/>
        <v>6.5</v>
      </c>
      <c r="P304" s="72">
        <f t="shared" si="26"/>
        <v>2842.7999999999997</v>
      </c>
      <c r="Q304" s="323" t="s">
        <v>813</v>
      </c>
    </row>
    <row r="305" spans="1:17" ht="22.5">
      <c r="A305" s="699">
        <v>272</v>
      </c>
      <c r="B305" s="701">
        <v>161005</v>
      </c>
      <c r="C305" s="715" t="s">
        <v>770</v>
      </c>
      <c r="D305" s="717" t="s">
        <v>20</v>
      </c>
      <c r="E305" s="447" t="s">
        <v>784</v>
      </c>
      <c r="F305" s="404" t="s">
        <v>814</v>
      </c>
      <c r="G305" s="703">
        <v>259</v>
      </c>
      <c r="H305" s="705">
        <f t="shared" si="27"/>
        <v>57861</v>
      </c>
      <c r="I305" s="727">
        <v>0.7</v>
      </c>
      <c r="J305" s="719">
        <v>3.5</v>
      </c>
      <c r="K305" s="719">
        <v>0.6</v>
      </c>
      <c r="L305" s="719">
        <v>0.5</v>
      </c>
      <c r="M305" s="719"/>
      <c r="N305" s="721">
        <v>0.4</v>
      </c>
      <c r="O305" s="713">
        <f t="shared" si="28"/>
        <v>5.7</v>
      </c>
      <c r="P305" s="697">
        <f t="shared" si="26"/>
        <v>2848.4999999999995</v>
      </c>
      <c r="Q305" s="319" t="s">
        <v>794</v>
      </c>
    </row>
    <row r="306" spans="1:17" ht="22.5">
      <c r="A306" s="700"/>
      <c r="B306" s="702"/>
      <c r="C306" s="716"/>
      <c r="D306" s="718"/>
      <c r="E306" s="447" t="s">
        <v>785</v>
      </c>
      <c r="F306" s="404" t="s">
        <v>787</v>
      </c>
      <c r="G306" s="704"/>
      <c r="H306" s="706"/>
      <c r="I306" s="728"/>
      <c r="J306" s="720"/>
      <c r="K306" s="720"/>
      <c r="L306" s="720"/>
      <c r="M306" s="720"/>
      <c r="N306" s="722"/>
      <c r="O306" s="714"/>
      <c r="P306" s="698"/>
      <c r="Q306" s="319" t="s">
        <v>786</v>
      </c>
    </row>
    <row r="307" spans="1:17" ht="22.5">
      <c r="A307" s="763">
        <v>273</v>
      </c>
      <c r="B307" s="733">
        <v>161006</v>
      </c>
      <c r="C307" s="715" t="s">
        <v>770</v>
      </c>
      <c r="D307" s="717" t="s">
        <v>20</v>
      </c>
      <c r="E307" s="406" t="s">
        <v>784</v>
      </c>
      <c r="F307" s="404" t="s">
        <v>789</v>
      </c>
      <c r="G307" s="703">
        <v>288</v>
      </c>
      <c r="H307" s="705">
        <f>G307+H305</f>
        <v>58149</v>
      </c>
      <c r="I307" s="727">
        <v>4</v>
      </c>
      <c r="J307" s="719">
        <v>2.5</v>
      </c>
      <c r="K307" s="719">
        <v>0.6</v>
      </c>
      <c r="L307" s="719">
        <v>0.6</v>
      </c>
      <c r="M307" s="719"/>
      <c r="N307" s="721"/>
      <c r="O307" s="713">
        <f t="shared" si="28"/>
        <v>7.6999999999999993</v>
      </c>
      <c r="P307" s="697">
        <f>O307+P305</f>
        <v>2856.1999999999994</v>
      </c>
      <c r="Q307" s="319" t="s">
        <v>795</v>
      </c>
    </row>
    <row r="308" spans="1:17" ht="22.5">
      <c r="A308" s="764"/>
      <c r="B308" s="734"/>
      <c r="C308" s="716"/>
      <c r="D308" s="718"/>
      <c r="E308" s="406" t="s">
        <v>788</v>
      </c>
      <c r="F308" s="404" t="s">
        <v>790</v>
      </c>
      <c r="G308" s="704"/>
      <c r="H308" s="706"/>
      <c r="I308" s="728"/>
      <c r="J308" s="720"/>
      <c r="K308" s="720"/>
      <c r="L308" s="720"/>
      <c r="M308" s="720"/>
      <c r="N308" s="722"/>
      <c r="O308" s="714"/>
      <c r="P308" s="698"/>
      <c r="Q308" s="319" t="s">
        <v>815</v>
      </c>
    </row>
    <row r="309" spans="1:17" ht="33.75">
      <c r="A309" s="444">
        <v>274</v>
      </c>
      <c r="B309" s="519">
        <v>161007</v>
      </c>
      <c r="C309" s="160" t="s">
        <v>770</v>
      </c>
      <c r="D309" s="161" t="s">
        <v>20</v>
      </c>
      <c r="E309" s="406" t="s">
        <v>788</v>
      </c>
      <c r="F309" s="404" t="s">
        <v>792</v>
      </c>
      <c r="G309" s="442">
        <v>179</v>
      </c>
      <c r="H309" s="607">
        <f>G309+H307</f>
        <v>58328</v>
      </c>
      <c r="I309" s="232">
        <v>4</v>
      </c>
      <c r="J309" s="163">
        <v>2.2000000000000002</v>
      </c>
      <c r="K309" s="163">
        <v>0.6</v>
      </c>
      <c r="L309" s="163">
        <v>3.8</v>
      </c>
      <c r="M309" s="163"/>
      <c r="N309" s="283"/>
      <c r="O309" s="34">
        <f t="shared" si="28"/>
        <v>10.6</v>
      </c>
      <c r="P309" s="72">
        <f>O309+P307</f>
        <v>2866.7999999999993</v>
      </c>
      <c r="Q309" s="319" t="s">
        <v>791</v>
      </c>
    </row>
    <row r="310" spans="1:17" ht="22.5">
      <c r="A310" s="443">
        <v>275</v>
      </c>
      <c r="B310" s="520">
        <v>161008</v>
      </c>
      <c r="C310" s="160" t="s">
        <v>770</v>
      </c>
      <c r="D310" s="161" t="s">
        <v>20</v>
      </c>
      <c r="E310" s="406" t="s">
        <v>788</v>
      </c>
      <c r="F310" s="405" t="s">
        <v>799</v>
      </c>
      <c r="G310" s="132">
        <v>266</v>
      </c>
      <c r="H310" s="607">
        <f t="shared" si="27"/>
        <v>58594</v>
      </c>
      <c r="I310" s="231"/>
      <c r="J310" s="165">
        <v>5.2</v>
      </c>
      <c r="K310" s="165">
        <v>2</v>
      </c>
      <c r="L310" s="165"/>
      <c r="M310" s="165"/>
      <c r="N310" s="277">
        <v>3.8</v>
      </c>
      <c r="O310" s="34">
        <f t="shared" si="28"/>
        <v>11</v>
      </c>
      <c r="P310" s="72">
        <f t="shared" si="26"/>
        <v>2877.7999999999993</v>
      </c>
      <c r="Q310" s="323" t="s">
        <v>816</v>
      </c>
    </row>
    <row r="311" spans="1:17" ht="22.5">
      <c r="A311" s="312">
        <v>276</v>
      </c>
      <c r="B311" s="519">
        <v>161009</v>
      </c>
      <c r="C311" s="160" t="s">
        <v>770</v>
      </c>
      <c r="D311" s="161" t="s">
        <v>20</v>
      </c>
      <c r="E311" s="406" t="s">
        <v>788</v>
      </c>
      <c r="F311" s="404" t="s">
        <v>797</v>
      </c>
      <c r="G311" s="442">
        <v>154</v>
      </c>
      <c r="H311" s="607">
        <f t="shared" si="27"/>
        <v>58748</v>
      </c>
      <c r="I311" s="232">
        <v>4.5</v>
      </c>
      <c r="J311" s="163">
        <v>1.9</v>
      </c>
      <c r="K311" s="163">
        <v>0.8</v>
      </c>
      <c r="L311" s="163">
        <v>1.7</v>
      </c>
      <c r="M311" s="163"/>
      <c r="N311" s="283"/>
      <c r="O311" s="34">
        <f t="shared" si="28"/>
        <v>8.9</v>
      </c>
      <c r="P311" s="72">
        <f t="shared" si="26"/>
        <v>2886.6999999999994</v>
      </c>
      <c r="Q311" s="319" t="s">
        <v>796</v>
      </c>
    </row>
    <row r="312" spans="1:17" ht="33.75">
      <c r="A312" s="444">
        <v>277</v>
      </c>
      <c r="B312" s="520">
        <v>161010</v>
      </c>
      <c r="C312" s="160" t="s">
        <v>770</v>
      </c>
      <c r="D312" s="161" t="s">
        <v>20</v>
      </c>
      <c r="E312" s="406" t="s">
        <v>788</v>
      </c>
      <c r="F312" s="404" t="s">
        <v>800</v>
      </c>
      <c r="G312" s="442">
        <v>298</v>
      </c>
      <c r="H312" s="607">
        <f t="shared" si="27"/>
        <v>59046</v>
      </c>
      <c r="I312" s="232">
        <v>2.7</v>
      </c>
      <c r="J312" s="163">
        <v>5.8</v>
      </c>
      <c r="K312" s="163">
        <v>0.5</v>
      </c>
      <c r="L312" s="163"/>
      <c r="M312" s="163"/>
      <c r="N312" s="283"/>
      <c r="O312" s="34">
        <f t="shared" si="28"/>
        <v>9</v>
      </c>
      <c r="P312" s="72">
        <f t="shared" si="26"/>
        <v>2895.6999999999994</v>
      </c>
      <c r="Q312" s="319" t="s">
        <v>798</v>
      </c>
    </row>
    <row r="313" spans="1:17" ht="33.75">
      <c r="A313" s="443">
        <v>278</v>
      </c>
      <c r="B313" s="519">
        <v>161011</v>
      </c>
      <c r="C313" s="160" t="s">
        <v>770</v>
      </c>
      <c r="D313" s="161" t="s">
        <v>20</v>
      </c>
      <c r="E313" s="406" t="s">
        <v>788</v>
      </c>
      <c r="F313" s="404" t="s">
        <v>801</v>
      </c>
      <c r="G313" s="442">
        <v>271</v>
      </c>
      <c r="H313" s="607">
        <f t="shared" si="27"/>
        <v>59317</v>
      </c>
      <c r="I313" s="232">
        <v>4.7</v>
      </c>
      <c r="J313" s="163">
        <v>0.9</v>
      </c>
      <c r="K313" s="163">
        <v>1</v>
      </c>
      <c r="L313" s="163">
        <v>1.2</v>
      </c>
      <c r="M313" s="163"/>
      <c r="N313" s="283"/>
      <c r="O313" s="34">
        <f t="shared" si="28"/>
        <v>7.8000000000000007</v>
      </c>
      <c r="P313" s="72">
        <f t="shared" si="26"/>
        <v>2903.4999999999995</v>
      </c>
      <c r="Q313" s="319" t="s">
        <v>802</v>
      </c>
    </row>
    <row r="314" spans="1:17" ht="33.75">
      <c r="A314" s="312">
        <v>279</v>
      </c>
      <c r="B314" s="520">
        <v>161012</v>
      </c>
      <c r="C314" s="160" t="s">
        <v>770</v>
      </c>
      <c r="D314" s="161" t="s">
        <v>20</v>
      </c>
      <c r="E314" s="446" t="s">
        <v>803</v>
      </c>
      <c r="F314" s="405" t="s">
        <v>817</v>
      </c>
      <c r="G314" s="132">
        <v>129</v>
      </c>
      <c r="H314" s="607">
        <f t="shared" si="27"/>
        <v>59446</v>
      </c>
      <c r="I314" s="231">
        <v>1.1000000000000001</v>
      </c>
      <c r="J314" s="165">
        <v>5.7</v>
      </c>
      <c r="K314" s="165">
        <v>0.9</v>
      </c>
      <c r="L314" s="165">
        <v>3.1</v>
      </c>
      <c r="M314" s="165"/>
      <c r="N314" s="277">
        <v>0.5</v>
      </c>
      <c r="O314" s="34">
        <f t="shared" si="28"/>
        <v>11.3</v>
      </c>
      <c r="P314" s="72">
        <f t="shared" si="26"/>
        <v>2914.7999999999997</v>
      </c>
      <c r="Q314" s="323" t="s">
        <v>804</v>
      </c>
    </row>
    <row r="315" spans="1:17" ht="45">
      <c r="A315" s="444">
        <v>280</v>
      </c>
      <c r="B315" s="519">
        <v>161013</v>
      </c>
      <c r="C315" s="160" t="s">
        <v>770</v>
      </c>
      <c r="D315" s="161" t="s">
        <v>20</v>
      </c>
      <c r="E315" s="446" t="s">
        <v>803</v>
      </c>
      <c r="F315" s="404" t="s">
        <v>805</v>
      </c>
      <c r="G315" s="442">
        <v>152</v>
      </c>
      <c r="H315" s="607">
        <f t="shared" si="27"/>
        <v>59598</v>
      </c>
      <c r="I315" s="232">
        <v>0.2</v>
      </c>
      <c r="J315" s="163">
        <v>1.9</v>
      </c>
      <c r="K315" s="163">
        <v>0.9</v>
      </c>
      <c r="L315" s="163">
        <v>6.3</v>
      </c>
      <c r="M315" s="163"/>
      <c r="N315" s="283"/>
      <c r="O315" s="34">
        <f t="shared" si="28"/>
        <v>9.3000000000000007</v>
      </c>
      <c r="P315" s="72">
        <f t="shared" si="26"/>
        <v>2924.1</v>
      </c>
      <c r="Q315" s="319" t="s">
        <v>819</v>
      </c>
    </row>
    <row r="316" spans="1:17" ht="22.5">
      <c r="A316" s="443">
        <v>281</v>
      </c>
      <c r="B316" s="520">
        <v>161014</v>
      </c>
      <c r="C316" s="160" t="s">
        <v>770</v>
      </c>
      <c r="D316" s="161" t="s">
        <v>20</v>
      </c>
      <c r="E316" s="446" t="s">
        <v>803</v>
      </c>
      <c r="F316" s="404" t="s">
        <v>807</v>
      </c>
      <c r="G316" s="442">
        <v>125</v>
      </c>
      <c r="H316" s="607">
        <f t="shared" si="27"/>
        <v>59723</v>
      </c>
      <c r="I316" s="232">
        <v>4.7</v>
      </c>
      <c r="J316" s="163">
        <v>2.5</v>
      </c>
      <c r="K316" s="163">
        <v>2.1</v>
      </c>
      <c r="L316" s="163"/>
      <c r="M316" s="163"/>
      <c r="N316" s="283">
        <v>1.5</v>
      </c>
      <c r="O316" s="34">
        <f t="shared" si="28"/>
        <v>10.8</v>
      </c>
      <c r="P316" s="72">
        <f t="shared" si="26"/>
        <v>2934.9</v>
      </c>
      <c r="Q316" s="319" t="s">
        <v>806</v>
      </c>
    </row>
    <row r="317" spans="1:17" ht="22.5">
      <c r="A317" s="444">
        <v>282</v>
      </c>
      <c r="B317" s="520">
        <v>161015</v>
      </c>
      <c r="C317" s="160" t="s">
        <v>770</v>
      </c>
      <c r="D317" s="161" t="s">
        <v>20</v>
      </c>
      <c r="E317" s="446" t="s">
        <v>803</v>
      </c>
      <c r="F317" s="404" t="s">
        <v>808</v>
      </c>
      <c r="G317" s="442">
        <v>159</v>
      </c>
      <c r="H317" s="607">
        <f t="shared" si="27"/>
        <v>59882</v>
      </c>
      <c r="I317" s="232"/>
      <c r="J317" s="163">
        <v>5.2</v>
      </c>
      <c r="K317" s="163">
        <v>1.1000000000000001</v>
      </c>
      <c r="L317" s="163">
        <v>2.2000000000000002</v>
      </c>
      <c r="M317" s="163"/>
      <c r="N317" s="283"/>
      <c r="O317" s="34">
        <f t="shared" si="28"/>
        <v>8.5</v>
      </c>
      <c r="P317" s="72">
        <f t="shared" si="26"/>
        <v>2943.4</v>
      </c>
      <c r="Q317" s="319" t="s">
        <v>818</v>
      </c>
    </row>
    <row r="318" spans="1:17" ht="23.25" thickBot="1">
      <c r="A318" s="455">
        <v>283</v>
      </c>
      <c r="B318" s="522">
        <v>161016</v>
      </c>
      <c r="C318" s="199" t="s">
        <v>770</v>
      </c>
      <c r="D318" s="200" t="s">
        <v>20</v>
      </c>
      <c r="E318" s="456" t="s">
        <v>803</v>
      </c>
      <c r="F318" s="246" t="s">
        <v>809</v>
      </c>
      <c r="G318" s="155">
        <v>516</v>
      </c>
      <c r="H318" s="609">
        <f t="shared" si="27"/>
        <v>60398</v>
      </c>
      <c r="I318" s="237">
        <v>14.6</v>
      </c>
      <c r="J318" s="175">
        <v>4.5999999999999996</v>
      </c>
      <c r="K318" s="175"/>
      <c r="L318" s="175"/>
      <c r="M318" s="175"/>
      <c r="N318" s="278"/>
      <c r="O318" s="99">
        <f t="shared" si="28"/>
        <v>19.2</v>
      </c>
      <c r="P318" s="141">
        <f t="shared" si="26"/>
        <v>2962.6</v>
      </c>
      <c r="Q318" s="300" t="s">
        <v>820</v>
      </c>
    </row>
    <row r="319" spans="1:17" ht="33.75">
      <c r="A319" s="407">
        <v>284</v>
      </c>
      <c r="B319" s="516">
        <v>170323</v>
      </c>
      <c r="C319" s="234" t="s">
        <v>770</v>
      </c>
      <c r="D319" s="318" t="s">
        <v>20</v>
      </c>
      <c r="E319" s="458" t="s">
        <v>821</v>
      </c>
      <c r="F319" s="247" t="s">
        <v>828</v>
      </c>
      <c r="G319" s="154">
        <v>99</v>
      </c>
      <c r="H319" s="610">
        <f t="shared" si="27"/>
        <v>60497</v>
      </c>
      <c r="I319" s="224">
        <v>7.2</v>
      </c>
      <c r="J319" s="169">
        <v>5.7</v>
      </c>
      <c r="K319" s="169"/>
      <c r="L319" s="169">
        <v>0.8</v>
      </c>
      <c r="M319" s="169"/>
      <c r="N319" s="279">
        <v>79.599999999999994</v>
      </c>
      <c r="O319" s="30">
        <f t="shared" si="28"/>
        <v>93.3</v>
      </c>
      <c r="P319" s="146">
        <f t="shared" si="26"/>
        <v>3055.9</v>
      </c>
      <c r="Q319" s="321" t="s">
        <v>822</v>
      </c>
    </row>
    <row r="320" spans="1:17" ht="22.5">
      <c r="A320" s="457">
        <v>285</v>
      </c>
      <c r="B320" s="523">
        <v>170324</v>
      </c>
      <c r="C320" s="160" t="s">
        <v>770</v>
      </c>
      <c r="D320" s="161" t="s">
        <v>20</v>
      </c>
      <c r="E320" s="447" t="s">
        <v>821</v>
      </c>
      <c r="F320" s="405" t="s">
        <v>829</v>
      </c>
      <c r="G320" s="132">
        <v>147</v>
      </c>
      <c r="H320" s="607">
        <f t="shared" si="27"/>
        <v>60644</v>
      </c>
      <c r="I320" s="231">
        <v>0.9</v>
      </c>
      <c r="J320" s="165">
        <v>3.8</v>
      </c>
      <c r="K320" s="165"/>
      <c r="L320" s="165">
        <v>4.5999999999999996</v>
      </c>
      <c r="M320" s="165"/>
      <c r="N320" s="277"/>
      <c r="O320" s="34">
        <f t="shared" si="28"/>
        <v>9.3000000000000007</v>
      </c>
      <c r="P320" s="72">
        <f t="shared" si="26"/>
        <v>3065.2000000000003</v>
      </c>
      <c r="Q320" s="323" t="s">
        <v>823</v>
      </c>
    </row>
    <row r="321" spans="1:17" ht="22.5">
      <c r="A321" s="457">
        <v>286</v>
      </c>
      <c r="B321" s="523">
        <v>170325</v>
      </c>
      <c r="C321" s="160" t="s">
        <v>770</v>
      </c>
      <c r="D321" s="161" t="s">
        <v>20</v>
      </c>
      <c r="E321" s="447" t="s">
        <v>821</v>
      </c>
      <c r="F321" s="405" t="s">
        <v>824</v>
      </c>
      <c r="G321" s="132">
        <v>244</v>
      </c>
      <c r="H321" s="607">
        <f t="shared" si="27"/>
        <v>60888</v>
      </c>
      <c r="I321" s="231">
        <v>5.6</v>
      </c>
      <c r="J321" s="165">
        <v>6.3</v>
      </c>
      <c r="K321" s="165"/>
      <c r="L321" s="165">
        <v>0.8</v>
      </c>
      <c r="M321" s="165"/>
      <c r="N321" s="277">
        <v>1.8</v>
      </c>
      <c r="O321" s="34">
        <f t="shared" si="28"/>
        <v>14.5</v>
      </c>
      <c r="P321" s="72">
        <f t="shared" si="26"/>
        <v>3079.7000000000003</v>
      </c>
      <c r="Q321" s="323" t="s">
        <v>827</v>
      </c>
    </row>
    <row r="322" spans="1:17" ht="14.25" thickBot="1">
      <c r="A322" s="418">
        <v>287</v>
      </c>
      <c r="B322" s="517">
        <v>170326</v>
      </c>
      <c r="C322" s="333" t="s">
        <v>825</v>
      </c>
      <c r="D322" s="334" t="s">
        <v>825</v>
      </c>
      <c r="E322" s="419" t="s">
        <v>309</v>
      </c>
      <c r="F322" s="420" t="s">
        <v>826</v>
      </c>
      <c r="G322" s="212">
        <v>35</v>
      </c>
      <c r="H322" s="623">
        <f t="shared" si="27"/>
        <v>60923</v>
      </c>
      <c r="I322" s="228">
        <v>2.4</v>
      </c>
      <c r="J322" s="229">
        <v>2.2999999999999998</v>
      </c>
      <c r="K322" s="229"/>
      <c r="L322" s="229"/>
      <c r="M322" s="229"/>
      <c r="N322" s="281">
        <v>2.5</v>
      </c>
      <c r="O322" s="99">
        <f t="shared" si="28"/>
        <v>7.1999999999999993</v>
      </c>
      <c r="P322" s="211">
        <f t="shared" si="26"/>
        <v>3086.9</v>
      </c>
      <c r="Q322" s="388" t="s">
        <v>831</v>
      </c>
    </row>
    <row r="323" spans="1:17">
      <c r="A323" s="445">
        <v>288</v>
      </c>
      <c r="B323" s="518">
        <v>170409</v>
      </c>
      <c r="C323" s="234" t="s">
        <v>770</v>
      </c>
      <c r="D323" s="318" t="s">
        <v>20</v>
      </c>
      <c r="E323" s="375" t="s">
        <v>309</v>
      </c>
      <c r="F323" s="247" t="s">
        <v>831</v>
      </c>
      <c r="G323" s="154">
        <v>329</v>
      </c>
      <c r="H323" s="608">
        <f t="shared" si="27"/>
        <v>61252</v>
      </c>
      <c r="I323" s="274">
        <v>5.5</v>
      </c>
      <c r="J323" s="275">
        <v>3.6</v>
      </c>
      <c r="K323" s="275"/>
      <c r="L323" s="275"/>
      <c r="M323" s="275"/>
      <c r="N323" s="460"/>
      <c r="O323" s="87">
        <f t="shared" si="28"/>
        <v>9.1</v>
      </c>
      <c r="P323" s="73">
        <f t="shared" si="26"/>
        <v>3096</v>
      </c>
      <c r="Q323" s="321" t="s">
        <v>831</v>
      </c>
    </row>
    <row r="324" spans="1:17" ht="22.5">
      <c r="A324" s="444">
        <v>289</v>
      </c>
      <c r="B324" s="521">
        <v>170410</v>
      </c>
      <c r="C324" s="160" t="s">
        <v>770</v>
      </c>
      <c r="D324" s="161" t="s">
        <v>20</v>
      </c>
      <c r="E324" s="447" t="s">
        <v>830</v>
      </c>
      <c r="F324" s="405" t="s">
        <v>843</v>
      </c>
      <c r="G324" s="132">
        <v>207</v>
      </c>
      <c r="H324" s="607">
        <f t="shared" si="27"/>
        <v>61459</v>
      </c>
      <c r="I324" s="231">
        <v>6.2</v>
      </c>
      <c r="J324" s="165">
        <v>5.6</v>
      </c>
      <c r="K324" s="165">
        <v>1</v>
      </c>
      <c r="L324" s="165">
        <v>2.4</v>
      </c>
      <c r="M324" s="165"/>
      <c r="N324" s="277"/>
      <c r="O324" s="34">
        <f t="shared" si="28"/>
        <v>15.200000000000001</v>
      </c>
      <c r="P324" s="72">
        <f t="shared" si="26"/>
        <v>3111.2</v>
      </c>
      <c r="Q324" s="323" t="s">
        <v>832</v>
      </c>
    </row>
    <row r="325" spans="1:17" ht="45">
      <c r="A325" s="444">
        <v>290</v>
      </c>
      <c r="B325" s="521">
        <v>170411</v>
      </c>
      <c r="C325" s="160" t="s">
        <v>770</v>
      </c>
      <c r="D325" s="161" t="s">
        <v>20</v>
      </c>
      <c r="E325" s="447" t="s">
        <v>830</v>
      </c>
      <c r="F325" s="405" t="s">
        <v>844</v>
      </c>
      <c r="G325" s="132">
        <v>182</v>
      </c>
      <c r="H325" s="607">
        <f t="shared" si="27"/>
        <v>61641</v>
      </c>
      <c r="I325" s="231">
        <v>0.4</v>
      </c>
      <c r="J325" s="165">
        <v>1.9</v>
      </c>
      <c r="K325" s="165">
        <v>1.6</v>
      </c>
      <c r="L325" s="165"/>
      <c r="M325" s="165"/>
      <c r="N325" s="277"/>
      <c r="O325" s="34">
        <f t="shared" si="28"/>
        <v>3.9</v>
      </c>
      <c r="P325" s="72">
        <f t="shared" si="26"/>
        <v>3115.1</v>
      </c>
      <c r="Q325" s="323" t="s">
        <v>854</v>
      </c>
    </row>
    <row r="326" spans="1:17" ht="33.75">
      <c r="A326" s="444">
        <v>291</v>
      </c>
      <c r="B326" s="521">
        <v>170412</v>
      </c>
      <c r="C326" s="160" t="s">
        <v>770</v>
      </c>
      <c r="D326" s="161" t="s">
        <v>20</v>
      </c>
      <c r="E326" s="447" t="s">
        <v>830</v>
      </c>
      <c r="F326" s="405" t="s">
        <v>848</v>
      </c>
      <c r="G326" s="132">
        <v>216</v>
      </c>
      <c r="H326" s="607">
        <f t="shared" si="27"/>
        <v>61857</v>
      </c>
      <c r="I326" s="231">
        <v>4.3</v>
      </c>
      <c r="J326" s="165">
        <v>3.2</v>
      </c>
      <c r="K326" s="165">
        <v>1.4</v>
      </c>
      <c r="L326" s="165">
        <v>1.3</v>
      </c>
      <c r="M326" s="165"/>
      <c r="N326" s="277">
        <v>5.0999999999999996</v>
      </c>
      <c r="O326" s="34">
        <f t="shared" si="28"/>
        <v>15.3</v>
      </c>
      <c r="P326" s="72">
        <f t="shared" si="26"/>
        <v>3130.4</v>
      </c>
      <c r="Q326" s="323" t="s">
        <v>855</v>
      </c>
    </row>
    <row r="327" spans="1:17">
      <c r="A327" s="699">
        <v>292</v>
      </c>
      <c r="B327" s="701">
        <v>170413</v>
      </c>
      <c r="C327" s="715" t="s">
        <v>856</v>
      </c>
      <c r="D327" s="717" t="s">
        <v>20</v>
      </c>
      <c r="E327" s="447" t="s">
        <v>830</v>
      </c>
      <c r="F327" s="405" t="s">
        <v>845</v>
      </c>
      <c r="G327" s="703">
        <v>145</v>
      </c>
      <c r="H327" s="705">
        <f t="shared" si="27"/>
        <v>62002</v>
      </c>
      <c r="I327" s="727"/>
      <c r="J327" s="719">
        <v>5</v>
      </c>
      <c r="K327" s="719">
        <v>1</v>
      </c>
      <c r="L327" s="719">
        <v>2.5</v>
      </c>
      <c r="M327" s="719"/>
      <c r="N327" s="721"/>
      <c r="O327" s="713">
        <f t="shared" si="28"/>
        <v>8.5</v>
      </c>
      <c r="P327" s="697">
        <f t="shared" si="26"/>
        <v>3138.9</v>
      </c>
      <c r="Q327" s="323" t="s">
        <v>834</v>
      </c>
    </row>
    <row r="328" spans="1:17" ht="22.5">
      <c r="A328" s="700"/>
      <c r="B328" s="702"/>
      <c r="C328" s="716"/>
      <c r="D328" s="718"/>
      <c r="E328" s="447" t="s">
        <v>833</v>
      </c>
      <c r="F328" s="405" t="s">
        <v>850</v>
      </c>
      <c r="G328" s="704"/>
      <c r="H328" s="706"/>
      <c r="I328" s="728"/>
      <c r="J328" s="720"/>
      <c r="K328" s="720"/>
      <c r="L328" s="720"/>
      <c r="M328" s="720"/>
      <c r="N328" s="722"/>
      <c r="O328" s="714"/>
      <c r="P328" s="698"/>
      <c r="Q328" s="323" t="s">
        <v>835</v>
      </c>
    </row>
    <row r="329" spans="1:17" ht="45">
      <c r="A329" s="444">
        <v>293</v>
      </c>
      <c r="B329" s="521">
        <v>170414</v>
      </c>
      <c r="C329" s="160" t="s">
        <v>770</v>
      </c>
      <c r="D329" s="161" t="s">
        <v>20</v>
      </c>
      <c r="E329" s="447" t="s">
        <v>833</v>
      </c>
      <c r="F329" s="405" t="s">
        <v>851</v>
      </c>
      <c r="G329" s="132">
        <v>196</v>
      </c>
      <c r="H329" s="607">
        <f>G329+H327</f>
        <v>62198</v>
      </c>
      <c r="I329" s="231">
        <v>4.2</v>
      </c>
      <c r="J329" s="165">
        <v>4.5999999999999996</v>
      </c>
      <c r="K329" s="165">
        <v>1</v>
      </c>
      <c r="L329" s="165">
        <v>1.8</v>
      </c>
      <c r="M329" s="165"/>
      <c r="N329" s="277"/>
      <c r="O329" s="34">
        <f t="shared" si="28"/>
        <v>11.600000000000001</v>
      </c>
      <c r="P329" s="72">
        <f>O329+P327</f>
        <v>3150.5</v>
      </c>
      <c r="Q329" s="323" t="s">
        <v>836</v>
      </c>
    </row>
    <row r="330" spans="1:17" ht="33.75">
      <c r="A330" s="444">
        <v>294</v>
      </c>
      <c r="B330" s="521">
        <v>170415</v>
      </c>
      <c r="C330" s="160" t="s">
        <v>857</v>
      </c>
      <c r="D330" s="161" t="s">
        <v>20</v>
      </c>
      <c r="E330" s="447" t="s">
        <v>833</v>
      </c>
      <c r="F330" s="405" t="s">
        <v>852</v>
      </c>
      <c r="G330" s="132">
        <v>168</v>
      </c>
      <c r="H330" s="607">
        <f t="shared" si="27"/>
        <v>62366</v>
      </c>
      <c r="I330" s="231">
        <v>0.9</v>
      </c>
      <c r="J330" s="165">
        <v>1.6</v>
      </c>
      <c r="K330" s="165">
        <v>2.8</v>
      </c>
      <c r="L330" s="165">
        <v>3.7</v>
      </c>
      <c r="M330" s="165"/>
      <c r="N330" s="277">
        <v>0.4</v>
      </c>
      <c r="O330" s="34">
        <f t="shared" si="28"/>
        <v>9.4</v>
      </c>
      <c r="P330" s="72">
        <f t="shared" si="26"/>
        <v>3159.9</v>
      </c>
      <c r="Q330" s="323" t="s">
        <v>837</v>
      </c>
    </row>
    <row r="331" spans="1:17">
      <c r="A331" s="699">
        <v>295</v>
      </c>
      <c r="B331" s="701">
        <v>170416</v>
      </c>
      <c r="C331" s="715" t="s">
        <v>857</v>
      </c>
      <c r="D331" s="717" t="s">
        <v>20</v>
      </c>
      <c r="E331" s="447" t="s">
        <v>833</v>
      </c>
      <c r="F331" s="405" t="s">
        <v>853</v>
      </c>
      <c r="G331" s="703">
        <v>175</v>
      </c>
      <c r="H331" s="705">
        <f t="shared" si="27"/>
        <v>62541</v>
      </c>
      <c r="I331" s="727">
        <v>5.6</v>
      </c>
      <c r="J331" s="719">
        <v>4.2</v>
      </c>
      <c r="K331" s="719">
        <v>1.8</v>
      </c>
      <c r="L331" s="719">
        <v>0.9</v>
      </c>
      <c r="M331" s="719"/>
      <c r="N331" s="721"/>
      <c r="O331" s="713">
        <f t="shared" si="28"/>
        <v>12.500000000000002</v>
      </c>
      <c r="P331" s="697">
        <f t="shared" si="26"/>
        <v>3172.4</v>
      </c>
      <c r="Q331" s="323" t="s">
        <v>838</v>
      </c>
    </row>
    <row r="332" spans="1:17">
      <c r="A332" s="700"/>
      <c r="B332" s="702"/>
      <c r="C332" s="716"/>
      <c r="D332" s="718"/>
      <c r="E332" s="461" t="s">
        <v>830</v>
      </c>
      <c r="F332" s="384" t="s">
        <v>846</v>
      </c>
      <c r="G332" s="704"/>
      <c r="H332" s="706"/>
      <c r="I332" s="728"/>
      <c r="J332" s="720"/>
      <c r="K332" s="720"/>
      <c r="L332" s="720"/>
      <c r="M332" s="720"/>
      <c r="N332" s="722"/>
      <c r="O332" s="714"/>
      <c r="P332" s="698"/>
      <c r="Q332" s="352" t="s">
        <v>839</v>
      </c>
    </row>
    <row r="333" spans="1:17" ht="22.5">
      <c r="A333" s="699">
        <v>296</v>
      </c>
      <c r="B333" s="701">
        <v>170417</v>
      </c>
      <c r="C333" s="715" t="s">
        <v>770</v>
      </c>
      <c r="D333" s="717" t="s">
        <v>20</v>
      </c>
      <c r="E333" s="461" t="s">
        <v>830</v>
      </c>
      <c r="F333" s="384" t="s">
        <v>847</v>
      </c>
      <c r="G333" s="703">
        <v>460</v>
      </c>
      <c r="H333" s="705">
        <f>G333+H331</f>
        <v>63001</v>
      </c>
      <c r="I333" s="727">
        <v>13.2</v>
      </c>
      <c r="J333" s="719">
        <v>2.7</v>
      </c>
      <c r="K333" s="719"/>
      <c r="L333" s="719">
        <v>0.7</v>
      </c>
      <c r="M333" s="719"/>
      <c r="N333" s="721">
        <v>2.4</v>
      </c>
      <c r="O333" s="713">
        <f>SUM(I333:N334)</f>
        <v>18.999999999999996</v>
      </c>
      <c r="P333" s="697">
        <f>O333+P331</f>
        <v>3191.4</v>
      </c>
      <c r="Q333" s="352" t="s">
        <v>841</v>
      </c>
    </row>
    <row r="334" spans="1:17" ht="14.25" thickBot="1">
      <c r="A334" s="766"/>
      <c r="B334" s="767"/>
      <c r="C334" s="768"/>
      <c r="D334" s="769"/>
      <c r="E334" s="459" t="s">
        <v>840</v>
      </c>
      <c r="F334" s="246" t="s">
        <v>849</v>
      </c>
      <c r="G334" s="770"/>
      <c r="H334" s="771"/>
      <c r="I334" s="772"/>
      <c r="J334" s="773"/>
      <c r="K334" s="773"/>
      <c r="L334" s="773"/>
      <c r="M334" s="773"/>
      <c r="N334" s="774"/>
      <c r="O334" s="775"/>
      <c r="P334" s="776"/>
      <c r="Q334" s="300" t="s">
        <v>842</v>
      </c>
    </row>
    <row r="335" spans="1:17">
      <c r="A335" s="480">
        <v>297</v>
      </c>
      <c r="B335" s="516">
        <v>170519</v>
      </c>
      <c r="C335" s="327" t="s">
        <v>825</v>
      </c>
      <c r="D335" s="328" t="s">
        <v>825</v>
      </c>
      <c r="E335" s="375" t="s">
        <v>309</v>
      </c>
      <c r="F335" s="247" t="s">
        <v>831</v>
      </c>
      <c r="G335" s="154">
        <v>216</v>
      </c>
      <c r="H335" s="610">
        <f>G335+H333</f>
        <v>63217</v>
      </c>
      <c r="I335" s="472"/>
      <c r="J335" s="473">
        <v>1.5</v>
      </c>
      <c r="K335" s="473"/>
      <c r="L335" s="473"/>
      <c r="M335" s="473"/>
      <c r="N335" s="474"/>
      <c r="O335" s="145">
        <f>SUM(I335:N335)</f>
        <v>1.5</v>
      </c>
      <c r="P335" s="478">
        <f>O335+P333</f>
        <v>3192.9</v>
      </c>
      <c r="Q335" s="321" t="s">
        <v>831</v>
      </c>
    </row>
    <row r="336" spans="1:17" ht="22.5">
      <c r="A336" s="494">
        <v>298</v>
      </c>
      <c r="B336" s="524">
        <v>170520</v>
      </c>
      <c r="C336" s="160" t="s">
        <v>857</v>
      </c>
      <c r="D336" s="161" t="s">
        <v>20</v>
      </c>
      <c r="E336" s="447" t="s">
        <v>860</v>
      </c>
      <c r="F336" s="404" t="s">
        <v>861</v>
      </c>
      <c r="G336" s="492">
        <v>165</v>
      </c>
      <c r="H336" s="607">
        <f>H335+G336</f>
        <v>63382</v>
      </c>
      <c r="I336" s="493">
        <v>4.5999999999999996</v>
      </c>
      <c r="J336" s="487">
        <v>4</v>
      </c>
      <c r="K336" s="487">
        <v>1.4</v>
      </c>
      <c r="L336" s="487">
        <v>2.9</v>
      </c>
      <c r="M336" s="487"/>
      <c r="N336" s="488"/>
      <c r="O336" s="489">
        <f>SUM(I336:N336)</f>
        <v>12.9</v>
      </c>
      <c r="P336" s="479">
        <f>O336+P335</f>
        <v>3205.8</v>
      </c>
      <c r="Q336" s="319" t="s">
        <v>862</v>
      </c>
    </row>
    <row r="337" spans="1:17" ht="22.5">
      <c r="A337" s="723">
        <v>299</v>
      </c>
      <c r="B337" s="725">
        <v>170521</v>
      </c>
      <c r="C337" s="715" t="s">
        <v>857</v>
      </c>
      <c r="D337" s="717" t="s">
        <v>20</v>
      </c>
      <c r="E337" s="447" t="s">
        <v>860</v>
      </c>
      <c r="F337" s="404" t="s">
        <v>863</v>
      </c>
      <c r="G337" s="703">
        <v>171</v>
      </c>
      <c r="H337" s="705">
        <f>H336+G337</f>
        <v>63553</v>
      </c>
      <c r="I337" s="727">
        <v>3.9</v>
      </c>
      <c r="J337" s="719">
        <v>5.6</v>
      </c>
      <c r="K337" s="719">
        <v>1.4</v>
      </c>
      <c r="L337" s="719">
        <v>0.8</v>
      </c>
      <c r="M337" s="719"/>
      <c r="N337" s="721"/>
      <c r="O337" s="713">
        <f>SUM(I337:N337)</f>
        <v>11.700000000000001</v>
      </c>
      <c r="P337" s="697">
        <f t="shared" ref="P337:P355" si="29">O337+P336</f>
        <v>3217.5</v>
      </c>
      <c r="Q337" s="319" t="s">
        <v>866</v>
      </c>
    </row>
    <row r="338" spans="1:17">
      <c r="A338" s="724"/>
      <c r="B338" s="726"/>
      <c r="C338" s="716"/>
      <c r="D338" s="718"/>
      <c r="E338" s="447" t="s">
        <v>864</v>
      </c>
      <c r="F338" s="404" t="s">
        <v>865</v>
      </c>
      <c r="G338" s="704"/>
      <c r="H338" s="706"/>
      <c r="I338" s="728"/>
      <c r="J338" s="720"/>
      <c r="K338" s="720"/>
      <c r="L338" s="720"/>
      <c r="M338" s="720"/>
      <c r="N338" s="722"/>
      <c r="O338" s="714"/>
      <c r="P338" s="698"/>
      <c r="Q338" s="319" t="s">
        <v>867</v>
      </c>
    </row>
    <row r="339" spans="1:17" ht="22.5">
      <c r="A339" s="723">
        <v>300</v>
      </c>
      <c r="B339" s="725">
        <v>170522</v>
      </c>
      <c r="C339" s="715" t="s">
        <v>857</v>
      </c>
      <c r="D339" s="717" t="s">
        <v>20</v>
      </c>
      <c r="E339" s="446" t="s">
        <v>860</v>
      </c>
      <c r="F339" s="405" t="s">
        <v>868</v>
      </c>
      <c r="G339" s="703">
        <v>137</v>
      </c>
      <c r="H339" s="705">
        <f>H337+G339</f>
        <v>63690</v>
      </c>
      <c r="I339" s="727">
        <v>3.5</v>
      </c>
      <c r="J339" s="719">
        <v>3.3</v>
      </c>
      <c r="K339" s="719">
        <v>1.3</v>
      </c>
      <c r="L339" s="719">
        <v>1.3</v>
      </c>
      <c r="M339" s="719"/>
      <c r="N339" s="721"/>
      <c r="O339" s="713">
        <f>SUM(I339:N339)</f>
        <v>9.4</v>
      </c>
      <c r="P339" s="697">
        <f>O339+P337</f>
        <v>3226.9</v>
      </c>
      <c r="Q339" s="323" t="s">
        <v>870</v>
      </c>
    </row>
    <row r="340" spans="1:17" ht="22.5">
      <c r="A340" s="724"/>
      <c r="B340" s="726"/>
      <c r="C340" s="716"/>
      <c r="D340" s="718"/>
      <c r="E340" s="447" t="s">
        <v>864</v>
      </c>
      <c r="F340" s="404" t="s">
        <v>869</v>
      </c>
      <c r="G340" s="704"/>
      <c r="H340" s="706"/>
      <c r="I340" s="728"/>
      <c r="J340" s="720"/>
      <c r="K340" s="720"/>
      <c r="L340" s="720"/>
      <c r="M340" s="720"/>
      <c r="N340" s="722"/>
      <c r="O340" s="714"/>
      <c r="P340" s="698"/>
      <c r="Q340" s="319" t="s">
        <v>871</v>
      </c>
    </row>
    <row r="341" spans="1:17" ht="45">
      <c r="A341" s="494">
        <v>301</v>
      </c>
      <c r="B341" s="524">
        <v>170523</v>
      </c>
      <c r="C341" s="160" t="s">
        <v>857</v>
      </c>
      <c r="D341" s="161" t="s">
        <v>20</v>
      </c>
      <c r="E341" s="447" t="s">
        <v>864</v>
      </c>
      <c r="F341" s="404" t="s">
        <v>872</v>
      </c>
      <c r="G341" s="492">
        <v>156</v>
      </c>
      <c r="H341" s="607">
        <f>H339+G341</f>
        <v>63846</v>
      </c>
      <c r="I341" s="493">
        <v>0.5</v>
      </c>
      <c r="J341" s="487">
        <v>2</v>
      </c>
      <c r="K341" s="487">
        <v>1.1000000000000001</v>
      </c>
      <c r="L341" s="487"/>
      <c r="M341" s="487"/>
      <c r="N341" s="488"/>
      <c r="O341" s="489">
        <f>SUM(I341:N341)</f>
        <v>3.6</v>
      </c>
      <c r="P341" s="479">
        <f>O341+P339</f>
        <v>3230.5</v>
      </c>
      <c r="Q341" s="319" t="s">
        <v>873</v>
      </c>
    </row>
    <row r="342" spans="1:17" ht="33.75">
      <c r="A342" s="494">
        <v>302</v>
      </c>
      <c r="B342" s="524">
        <v>170524</v>
      </c>
      <c r="C342" s="160" t="s">
        <v>857</v>
      </c>
      <c r="D342" s="161" t="s">
        <v>20</v>
      </c>
      <c r="E342" s="447" t="s">
        <v>860</v>
      </c>
      <c r="F342" s="404" t="s">
        <v>874</v>
      </c>
      <c r="G342" s="492">
        <v>17</v>
      </c>
      <c r="H342" s="607">
        <f>H341+G342</f>
        <v>63863</v>
      </c>
      <c r="I342" s="493">
        <v>3.4</v>
      </c>
      <c r="J342" s="487">
        <v>4.7</v>
      </c>
      <c r="K342" s="487"/>
      <c r="L342" s="487">
        <v>2</v>
      </c>
      <c r="M342" s="487"/>
      <c r="N342" s="488">
        <v>19.2</v>
      </c>
      <c r="O342" s="489">
        <f>SUM(I342:N342)</f>
        <v>29.299999999999997</v>
      </c>
      <c r="P342" s="479">
        <f t="shared" si="29"/>
        <v>3259.8</v>
      </c>
      <c r="Q342" s="319" t="s">
        <v>898</v>
      </c>
    </row>
    <row r="343" spans="1:17">
      <c r="A343" s="494">
        <v>303</v>
      </c>
      <c r="B343" s="524">
        <v>170525</v>
      </c>
      <c r="C343" s="160" t="s">
        <v>857</v>
      </c>
      <c r="D343" s="161" t="s">
        <v>20</v>
      </c>
      <c r="E343" s="447" t="s">
        <v>860</v>
      </c>
      <c r="F343" s="404" t="s">
        <v>875</v>
      </c>
      <c r="G343" s="492">
        <v>34</v>
      </c>
      <c r="H343" s="607">
        <f>H342+G343</f>
        <v>63897</v>
      </c>
      <c r="I343" s="493">
        <v>5.9</v>
      </c>
      <c r="J343" s="487">
        <v>5.5</v>
      </c>
      <c r="K343" s="487">
        <v>1.4</v>
      </c>
      <c r="L343" s="487"/>
      <c r="M343" s="487"/>
      <c r="N343" s="488"/>
      <c r="O343" s="489">
        <f>SUM(I343:N343)</f>
        <v>12.8</v>
      </c>
      <c r="P343" s="479">
        <f t="shared" si="29"/>
        <v>3272.6000000000004</v>
      </c>
      <c r="Q343" s="319" t="s">
        <v>877</v>
      </c>
    </row>
    <row r="344" spans="1:17">
      <c r="A344" s="723">
        <v>304</v>
      </c>
      <c r="B344" s="725">
        <v>170526</v>
      </c>
      <c r="C344" s="715" t="s">
        <v>857</v>
      </c>
      <c r="D344" s="717" t="s">
        <v>20</v>
      </c>
      <c r="E344" s="447" t="s">
        <v>876</v>
      </c>
      <c r="F344" s="404" t="s">
        <v>878</v>
      </c>
      <c r="G344" s="703">
        <v>181</v>
      </c>
      <c r="H344" s="705">
        <f>H343+G344</f>
        <v>64078</v>
      </c>
      <c r="I344" s="727">
        <v>2</v>
      </c>
      <c r="J344" s="719">
        <v>5.5</v>
      </c>
      <c r="K344" s="719">
        <v>2.2999999999999998</v>
      </c>
      <c r="L344" s="719"/>
      <c r="M344" s="719"/>
      <c r="N344" s="721"/>
      <c r="O344" s="713">
        <f>SUM(I344:N344)</f>
        <v>9.8000000000000007</v>
      </c>
      <c r="P344" s="697">
        <f t="shared" si="29"/>
        <v>3282.4000000000005</v>
      </c>
      <c r="Q344" s="319" t="s">
        <v>880</v>
      </c>
    </row>
    <row r="345" spans="1:17" ht="22.5">
      <c r="A345" s="724"/>
      <c r="B345" s="726"/>
      <c r="C345" s="716"/>
      <c r="D345" s="718"/>
      <c r="E345" s="447" t="s">
        <v>864</v>
      </c>
      <c r="F345" s="404" t="s">
        <v>879</v>
      </c>
      <c r="G345" s="704"/>
      <c r="H345" s="706"/>
      <c r="I345" s="728"/>
      <c r="J345" s="720"/>
      <c r="K345" s="720"/>
      <c r="L345" s="720"/>
      <c r="M345" s="720"/>
      <c r="N345" s="722"/>
      <c r="O345" s="714"/>
      <c r="P345" s="698"/>
      <c r="Q345" s="319" t="s">
        <v>881</v>
      </c>
    </row>
    <row r="346" spans="1:17" ht="22.5">
      <c r="A346" s="723">
        <v>305</v>
      </c>
      <c r="B346" s="725">
        <v>170527</v>
      </c>
      <c r="C346" s="715" t="s">
        <v>857</v>
      </c>
      <c r="D346" s="717" t="s">
        <v>20</v>
      </c>
      <c r="E346" s="447" t="s">
        <v>882</v>
      </c>
      <c r="F346" s="404" t="s">
        <v>884</v>
      </c>
      <c r="G346" s="703">
        <v>151</v>
      </c>
      <c r="H346" s="705">
        <f>H344+G346</f>
        <v>64229</v>
      </c>
      <c r="I346" s="727">
        <v>2.4</v>
      </c>
      <c r="J346" s="719">
        <v>6.4</v>
      </c>
      <c r="K346" s="719">
        <v>1.8</v>
      </c>
      <c r="L346" s="719">
        <v>4</v>
      </c>
      <c r="M346" s="719"/>
      <c r="N346" s="721"/>
      <c r="O346" s="713">
        <f>SUM(I346:N346)</f>
        <v>14.600000000000001</v>
      </c>
      <c r="P346" s="697">
        <f>O346+P344</f>
        <v>3297.0000000000005</v>
      </c>
      <c r="Q346" s="319" t="s">
        <v>885</v>
      </c>
    </row>
    <row r="347" spans="1:17">
      <c r="A347" s="724"/>
      <c r="B347" s="726"/>
      <c r="C347" s="716"/>
      <c r="D347" s="718"/>
      <c r="E347" s="447" t="s">
        <v>876</v>
      </c>
      <c r="F347" s="404" t="s">
        <v>883</v>
      </c>
      <c r="G347" s="704"/>
      <c r="H347" s="706"/>
      <c r="I347" s="728"/>
      <c r="J347" s="720"/>
      <c r="K347" s="720"/>
      <c r="L347" s="720"/>
      <c r="M347" s="720"/>
      <c r="N347" s="722"/>
      <c r="O347" s="714"/>
      <c r="P347" s="698"/>
      <c r="Q347" s="319" t="s">
        <v>886</v>
      </c>
    </row>
    <row r="348" spans="1:17" ht="22.5">
      <c r="A348" s="723">
        <v>306</v>
      </c>
      <c r="B348" s="725">
        <v>170528</v>
      </c>
      <c r="C348" s="715" t="s">
        <v>857</v>
      </c>
      <c r="D348" s="717" t="s">
        <v>20</v>
      </c>
      <c r="E348" s="447" t="s">
        <v>864</v>
      </c>
      <c r="F348" s="404" t="s">
        <v>887</v>
      </c>
      <c r="G348" s="703">
        <v>236</v>
      </c>
      <c r="H348" s="705">
        <f>H346+G348</f>
        <v>64465</v>
      </c>
      <c r="I348" s="727">
        <v>4.3</v>
      </c>
      <c r="J348" s="719">
        <v>2.2000000000000002</v>
      </c>
      <c r="K348" s="719">
        <v>1</v>
      </c>
      <c r="L348" s="719">
        <v>0.5</v>
      </c>
      <c r="M348" s="719"/>
      <c r="N348" s="721"/>
      <c r="O348" s="713">
        <f>SUM(I348:N348)</f>
        <v>8</v>
      </c>
      <c r="P348" s="697">
        <f>O348+P346</f>
        <v>3305.0000000000005</v>
      </c>
      <c r="Q348" s="319" t="s">
        <v>888</v>
      </c>
    </row>
    <row r="349" spans="1:17">
      <c r="A349" s="724"/>
      <c r="B349" s="726"/>
      <c r="C349" s="716"/>
      <c r="D349" s="718"/>
      <c r="E349" s="447" t="s">
        <v>876</v>
      </c>
      <c r="F349" s="404" t="s">
        <v>896</v>
      </c>
      <c r="G349" s="704"/>
      <c r="H349" s="706"/>
      <c r="I349" s="728"/>
      <c r="J349" s="720"/>
      <c r="K349" s="720"/>
      <c r="L349" s="720"/>
      <c r="M349" s="720"/>
      <c r="N349" s="722"/>
      <c r="O349" s="714"/>
      <c r="P349" s="698"/>
      <c r="Q349" s="319" t="s">
        <v>889</v>
      </c>
    </row>
    <row r="350" spans="1:17" ht="33.75">
      <c r="A350" s="494">
        <v>307</v>
      </c>
      <c r="B350" s="524">
        <v>170529</v>
      </c>
      <c r="C350" s="160" t="s">
        <v>857</v>
      </c>
      <c r="D350" s="161" t="s">
        <v>20</v>
      </c>
      <c r="E350" s="446" t="s">
        <v>876</v>
      </c>
      <c r="F350" s="405" t="s">
        <v>890</v>
      </c>
      <c r="G350" s="132">
        <v>181</v>
      </c>
      <c r="H350" s="607">
        <f>H348+G350</f>
        <v>64646</v>
      </c>
      <c r="I350" s="475"/>
      <c r="J350" s="476">
        <v>1.9</v>
      </c>
      <c r="K350" s="476">
        <v>1.3</v>
      </c>
      <c r="L350" s="476">
        <v>2.6</v>
      </c>
      <c r="M350" s="476"/>
      <c r="N350" s="477"/>
      <c r="O350" s="489">
        <f t="shared" ref="O350:O355" si="30">SUM(I350:N350)</f>
        <v>5.8000000000000007</v>
      </c>
      <c r="P350" s="479">
        <f>O350+P348</f>
        <v>3310.8000000000006</v>
      </c>
      <c r="Q350" s="323" t="s">
        <v>895</v>
      </c>
    </row>
    <row r="351" spans="1:17" ht="45">
      <c r="A351" s="494">
        <v>308</v>
      </c>
      <c r="B351" s="524">
        <v>170530</v>
      </c>
      <c r="C351" s="160" t="s">
        <v>857</v>
      </c>
      <c r="D351" s="161" t="s">
        <v>20</v>
      </c>
      <c r="E351" s="446" t="s">
        <v>876</v>
      </c>
      <c r="F351" s="404" t="s">
        <v>891</v>
      </c>
      <c r="G351" s="492">
        <v>199</v>
      </c>
      <c r="H351" s="607">
        <f>H350+G351</f>
        <v>64845</v>
      </c>
      <c r="I351" s="493">
        <v>4.8</v>
      </c>
      <c r="J351" s="487">
        <v>2</v>
      </c>
      <c r="K351" s="487">
        <v>0.8</v>
      </c>
      <c r="L351" s="487"/>
      <c r="M351" s="487"/>
      <c r="N351" s="488"/>
      <c r="O351" s="489">
        <f t="shared" si="30"/>
        <v>7.6</v>
      </c>
      <c r="P351" s="479">
        <f t="shared" si="29"/>
        <v>3318.4000000000005</v>
      </c>
      <c r="Q351" s="483" t="s">
        <v>899</v>
      </c>
    </row>
    <row r="352" spans="1:17" ht="33.75">
      <c r="A352" s="494">
        <v>309</v>
      </c>
      <c r="B352" s="524">
        <v>170531</v>
      </c>
      <c r="C352" s="160" t="s">
        <v>857</v>
      </c>
      <c r="D352" s="161" t="s">
        <v>20</v>
      </c>
      <c r="E352" s="446" t="s">
        <v>876</v>
      </c>
      <c r="F352" s="404" t="s">
        <v>892</v>
      </c>
      <c r="G352" s="492">
        <v>234</v>
      </c>
      <c r="H352" s="607">
        <f>H351+G352</f>
        <v>65079</v>
      </c>
      <c r="I352" s="493"/>
      <c r="J352" s="487">
        <v>3.8</v>
      </c>
      <c r="K352" s="487">
        <v>1</v>
      </c>
      <c r="L352" s="487">
        <v>1.6</v>
      </c>
      <c r="M352" s="487"/>
      <c r="N352" s="488"/>
      <c r="O352" s="489">
        <f t="shared" si="30"/>
        <v>6.4</v>
      </c>
      <c r="P352" s="479">
        <f t="shared" si="29"/>
        <v>3324.8000000000006</v>
      </c>
      <c r="Q352" s="319" t="s">
        <v>893</v>
      </c>
    </row>
    <row r="353" spans="1:17" ht="22.5">
      <c r="A353" s="494">
        <v>310</v>
      </c>
      <c r="B353" s="524">
        <v>170601</v>
      </c>
      <c r="C353" s="160" t="s">
        <v>857</v>
      </c>
      <c r="D353" s="161" t="s">
        <v>20</v>
      </c>
      <c r="E353" s="446" t="s">
        <v>876</v>
      </c>
      <c r="F353" s="404" t="s">
        <v>894</v>
      </c>
      <c r="G353" s="492">
        <v>234</v>
      </c>
      <c r="H353" s="607">
        <f>H352+G353</f>
        <v>65313</v>
      </c>
      <c r="I353" s="493">
        <v>5.3</v>
      </c>
      <c r="J353" s="487">
        <v>5.8</v>
      </c>
      <c r="K353" s="487">
        <v>1.8</v>
      </c>
      <c r="L353" s="487"/>
      <c r="M353" s="487"/>
      <c r="N353" s="488"/>
      <c r="O353" s="489">
        <f t="shared" si="30"/>
        <v>12.9</v>
      </c>
      <c r="P353" s="479">
        <f t="shared" si="29"/>
        <v>3337.7000000000007</v>
      </c>
      <c r="Q353" s="319" t="s">
        <v>901</v>
      </c>
    </row>
    <row r="354" spans="1:17" ht="14.25" thickBot="1">
      <c r="A354" s="481">
        <v>311</v>
      </c>
      <c r="B354" s="517">
        <v>170602</v>
      </c>
      <c r="C354" s="199" t="s">
        <v>857</v>
      </c>
      <c r="D354" s="200" t="s">
        <v>20</v>
      </c>
      <c r="E354" s="456" t="s">
        <v>876</v>
      </c>
      <c r="F354" s="420" t="s">
        <v>897</v>
      </c>
      <c r="G354" s="490">
        <v>590</v>
      </c>
      <c r="H354" s="609">
        <f>H353+G354</f>
        <v>65903</v>
      </c>
      <c r="I354" s="491">
        <v>30.6</v>
      </c>
      <c r="J354" s="484">
        <v>3.3</v>
      </c>
      <c r="K354" s="484"/>
      <c r="L354" s="484"/>
      <c r="M354" s="484"/>
      <c r="N354" s="485">
        <v>4.0999999999999996</v>
      </c>
      <c r="O354" s="486">
        <f t="shared" si="30"/>
        <v>38</v>
      </c>
      <c r="P354" s="482">
        <f t="shared" si="29"/>
        <v>3375.7000000000007</v>
      </c>
      <c r="Q354" s="388" t="s">
        <v>900</v>
      </c>
    </row>
    <row r="355" spans="1:17" ht="22.5">
      <c r="A355" s="554">
        <v>312</v>
      </c>
      <c r="B355" s="518">
        <v>170721</v>
      </c>
      <c r="C355" s="160" t="s">
        <v>19</v>
      </c>
      <c r="D355" s="161" t="s">
        <v>20</v>
      </c>
      <c r="E355" s="458" t="s">
        <v>902</v>
      </c>
      <c r="F355" s="247" t="s">
        <v>903</v>
      </c>
      <c r="G355" s="779">
        <v>0</v>
      </c>
      <c r="H355" s="780">
        <v>65903</v>
      </c>
      <c r="I355" s="781">
        <v>1.4</v>
      </c>
      <c r="J355" s="782">
        <v>10.6</v>
      </c>
      <c r="K355" s="782"/>
      <c r="L355" s="782">
        <v>60</v>
      </c>
      <c r="M355" s="782"/>
      <c r="N355" s="783">
        <v>4.9000000000000004</v>
      </c>
      <c r="O355" s="784">
        <f t="shared" si="30"/>
        <v>76.900000000000006</v>
      </c>
      <c r="P355" s="777">
        <f t="shared" si="29"/>
        <v>3452.6000000000008</v>
      </c>
      <c r="Q355" s="321" t="s">
        <v>905</v>
      </c>
    </row>
    <row r="356" spans="1:17" ht="34.5" thickBot="1">
      <c r="A356" s="555">
        <v>313</v>
      </c>
      <c r="B356" s="522">
        <v>170722</v>
      </c>
      <c r="C356" s="199" t="s">
        <v>19</v>
      </c>
      <c r="D356" s="200" t="s">
        <v>20</v>
      </c>
      <c r="E356" s="456" t="s">
        <v>902</v>
      </c>
      <c r="F356" s="246" t="s">
        <v>904</v>
      </c>
      <c r="G356" s="770"/>
      <c r="H356" s="771"/>
      <c r="I356" s="772"/>
      <c r="J356" s="773"/>
      <c r="K356" s="773"/>
      <c r="L356" s="773"/>
      <c r="M356" s="773"/>
      <c r="N356" s="774"/>
      <c r="O356" s="785"/>
      <c r="P356" s="778"/>
      <c r="Q356" s="300" t="s">
        <v>906</v>
      </c>
    </row>
    <row r="357" spans="1:17">
      <c r="A357" s="480">
        <v>314</v>
      </c>
      <c r="B357" s="516">
        <v>170912</v>
      </c>
      <c r="C357" s="327" t="s">
        <v>35</v>
      </c>
      <c r="D357" s="624" t="s">
        <v>35</v>
      </c>
      <c r="E357" s="627" t="s">
        <v>907</v>
      </c>
      <c r="F357" s="247" t="s">
        <v>909</v>
      </c>
      <c r="G357" s="154">
        <v>228</v>
      </c>
      <c r="H357" s="610">
        <f>H355+G357</f>
        <v>66131</v>
      </c>
      <c r="I357" s="472"/>
      <c r="J357" s="473">
        <v>0.4</v>
      </c>
      <c r="K357" s="473"/>
      <c r="L357" s="473"/>
      <c r="M357" s="473"/>
      <c r="N357" s="568"/>
      <c r="O357" s="145">
        <f>SUM(I357:N357)</f>
        <v>0.4</v>
      </c>
      <c r="P357" s="560">
        <f>P355+O357</f>
        <v>3453.0000000000009</v>
      </c>
      <c r="Q357" s="571" t="s">
        <v>909</v>
      </c>
    </row>
    <row r="358" spans="1:17" ht="33.75">
      <c r="A358" s="559">
        <v>315</v>
      </c>
      <c r="B358" s="574">
        <v>171913</v>
      </c>
      <c r="C358" s="565" t="s">
        <v>19</v>
      </c>
      <c r="D358" s="625" t="s">
        <v>20</v>
      </c>
      <c r="E358" s="628" t="s">
        <v>908</v>
      </c>
      <c r="F358" s="404" t="s">
        <v>910</v>
      </c>
      <c r="G358" s="557">
        <v>144</v>
      </c>
      <c r="H358" s="613">
        <f>H357+G358</f>
        <v>66275</v>
      </c>
      <c r="I358" s="558">
        <v>7.5</v>
      </c>
      <c r="J358" s="556">
        <v>1.5</v>
      </c>
      <c r="K358" s="556">
        <v>0.9</v>
      </c>
      <c r="L358" s="556">
        <v>0.2</v>
      </c>
      <c r="M358" s="556"/>
      <c r="N358" s="569"/>
      <c r="O358" s="61">
        <f t="shared" ref="O358:O363" si="31">SUM(I358:N358)</f>
        <v>10.1</v>
      </c>
      <c r="P358" s="561">
        <f>O358+P357</f>
        <v>3463.1000000000008</v>
      </c>
      <c r="Q358" s="572" t="s">
        <v>915</v>
      </c>
    </row>
    <row r="359" spans="1:17" ht="22.5">
      <c r="A359" s="559">
        <v>316</v>
      </c>
      <c r="B359" s="574">
        <v>170914</v>
      </c>
      <c r="C359" s="565" t="s">
        <v>19</v>
      </c>
      <c r="D359" s="625" t="s">
        <v>20</v>
      </c>
      <c r="E359" s="628" t="s">
        <v>908</v>
      </c>
      <c r="F359" s="404" t="s">
        <v>911</v>
      </c>
      <c r="G359" s="557">
        <v>131</v>
      </c>
      <c r="H359" s="613">
        <f t="shared" ref="H359:H389" si="32">H358+G359</f>
        <v>66406</v>
      </c>
      <c r="I359" s="558"/>
      <c r="J359" s="556">
        <v>2.1</v>
      </c>
      <c r="K359" s="556">
        <v>0.7</v>
      </c>
      <c r="L359" s="556">
        <v>0.2</v>
      </c>
      <c r="M359" s="556"/>
      <c r="N359" s="569"/>
      <c r="O359" s="61">
        <f t="shared" si="31"/>
        <v>3</v>
      </c>
      <c r="P359" s="561">
        <f t="shared" ref="P359:P389" si="33">O359+P358</f>
        <v>3466.1000000000008</v>
      </c>
      <c r="Q359" s="572" t="s">
        <v>916</v>
      </c>
    </row>
    <row r="360" spans="1:17" ht="33.75">
      <c r="A360" s="559">
        <v>317</v>
      </c>
      <c r="B360" s="574">
        <v>170915</v>
      </c>
      <c r="C360" s="565" t="s">
        <v>19</v>
      </c>
      <c r="D360" s="625" t="s">
        <v>20</v>
      </c>
      <c r="E360" s="628" t="s">
        <v>908</v>
      </c>
      <c r="F360" s="404" t="s">
        <v>912</v>
      </c>
      <c r="G360" s="557">
        <v>155</v>
      </c>
      <c r="H360" s="613">
        <f t="shared" si="32"/>
        <v>66561</v>
      </c>
      <c r="I360" s="558"/>
      <c r="J360" s="556">
        <v>5</v>
      </c>
      <c r="K360" s="556">
        <v>0.6</v>
      </c>
      <c r="L360" s="556">
        <v>0.5</v>
      </c>
      <c r="M360" s="556"/>
      <c r="N360" s="569"/>
      <c r="O360" s="61">
        <f t="shared" si="31"/>
        <v>6.1</v>
      </c>
      <c r="P360" s="561">
        <f t="shared" si="33"/>
        <v>3472.2000000000007</v>
      </c>
      <c r="Q360" s="572" t="s">
        <v>918</v>
      </c>
    </row>
    <row r="361" spans="1:17" ht="33.75">
      <c r="A361" s="559">
        <v>318</v>
      </c>
      <c r="B361" s="574">
        <v>170916</v>
      </c>
      <c r="C361" s="565" t="s">
        <v>19</v>
      </c>
      <c r="D361" s="625" t="s">
        <v>20</v>
      </c>
      <c r="E361" s="628" t="s">
        <v>908</v>
      </c>
      <c r="F361" s="404" t="s">
        <v>913</v>
      </c>
      <c r="G361" s="557">
        <v>188</v>
      </c>
      <c r="H361" s="613">
        <f t="shared" si="32"/>
        <v>66749</v>
      </c>
      <c r="I361" s="558">
        <v>4.7</v>
      </c>
      <c r="J361" s="556">
        <v>2.1</v>
      </c>
      <c r="K361" s="556">
        <v>0.4</v>
      </c>
      <c r="L361" s="556">
        <v>0.2</v>
      </c>
      <c r="M361" s="556"/>
      <c r="N361" s="569"/>
      <c r="O361" s="61">
        <f t="shared" si="31"/>
        <v>7.4000000000000012</v>
      </c>
      <c r="P361" s="561">
        <f t="shared" si="33"/>
        <v>3479.6000000000008</v>
      </c>
      <c r="Q361" s="572" t="s">
        <v>919</v>
      </c>
    </row>
    <row r="362" spans="1:17">
      <c r="A362" s="559">
        <v>319</v>
      </c>
      <c r="B362" s="574">
        <v>170917</v>
      </c>
      <c r="C362" s="565" t="s">
        <v>19</v>
      </c>
      <c r="D362" s="625" t="s">
        <v>20</v>
      </c>
      <c r="E362" s="628" t="s">
        <v>908</v>
      </c>
      <c r="F362" s="404" t="s">
        <v>914</v>
      </c>
      <c r="G362" s="557">
        <v>154</v>
      </c>
      <c r="H362" s="613">
        <f t="shared" si="32"/>
        <v>66903</v>
      </c>
      <c r="I362" s="558">
        <v>4.7</v>
      </c>
      <c r="J362" s="556">
        <v>2</v>
      </c>
      <c r="K362" s="556">
        <v>1.5</v>
      </c>
      <c r="L362" s="556"/>
      <c r="M362" s="556"/>
      <c r="N362" s="569">
        <v>1.1000000000000001</v>
      </c>
      <c r="O362" s="61">
        <f t="shared" si="31"/>
        <v>9.2999999999999989</v>
      </c>
      <c r="P362" s="561">
        <f t="shared" si="33"/>
        <v>3488.900000000001</v>
      </c>
      <c r="Q362" s="572" t="s">
        <v>917</v>
      </c>
    </row>
    <row r="363" spans="1:17" ht="14.25" thickBot="1">
      <c r="A363" s="575">
        <v>320</v>
      </c>
      <c r="B363" s="576">
        <v>170918</v>
      </c>
      <c r="C363" s="333" t="s">
        <v>35</v>
      </c>
      <c r="D363" s="626" t="s">
        <v>35</v>
      </c>
      <c r="E363" s="629" t="s">
        <v>907</v>
      </c>
      <c r="F363" s="246" t="s">
        <v>909</v>
      </c>
      <c r="G363" s="155">
        <v>275</v>
      </c>
      <c r="H363" s="609">
        <f t="shared" si="32"/>
        <v>67178</v>
      </c>
      <c r="I363" s="562">
        <v>2.2999999999999998</v>
      </c>
      <c r="J363" s="563">
        <v>0.9</v>
      </c>
      <c r="K363" s="563"/>
      <c r="L363" s="563"/>
      <c r="M363" s="563"/>
      <c r="N363" s="570"/>
      <c r="O363" s="140">
        <f t="shared" si="31"/>
        <v>3.1999999999999997</v>
      </c>
      <c r="P363" s="564">
        <f t="shared" si="33"/>
        <v>3492.1000000000008</v>
      </c>
      <c r="Q363" s="573" t="s">
        <v>926</v>
      </c>
    </row>
    <row r="364" spans="1:17">
      <c r="A364" s="589">
        <v>321</v>
      </c>
      <c r="B364" s="590">
        <v>171008</v>
      </c>
      <c r="C364" s="327" t="s">
        <v>35</v>
      </c>
      <c r="D364" s="328" t="s">
        <v>35</v>
      </c>
      <c r="E364" s="566" t="s">
        <v>309</v>
      </c>
      <c r="F364" s="247" t="s">
        <v>534</v>
      </c>
      <c r="G364" s="579">
        <v>227</v>
      </c>
      <c r="H364" s="618">
        <f t="shared" si="32"/>
        <v>67405</v>
      </c>
      <c r="I364" s="598"/>
      <c r="J364" s="591">
        <v>1.9</v>
      </c>
      <c r="K364" s="591"/>
      <c r="L364" s="591"/>
      <c r="M364" s="591"/>
      <c r="N364" s="592"/>
      <c r="O364" s="593">
        <f>SUM(I364:N364)</f>
        <v>1.9</v>
      </c>
      <c r="P364" s="578">
        <f t="shared" si="33"/>
        <v>3494.0000000000009</v>
      </c>
      <c r="Q364" s="594" t="s">
        <v>926</v>
      </c>
    </row>
    <row r="365" spans="1:17" ht="33.75">
      <c r="A365" s="585">
        <v>322</v>
      </c>
      <c r="B365" s="521">
        <v>171009</v>
      </c>
      <c r="C365" s="160" t="s">
        <v>19</v>
      </c>
      <c r="D365" s="161" t="s">
        <v>20</v>
      </c>
      <c r="E365" s="446" t="s">
        <v>920</v>
      </c>
      <c r="F365" s="405" t="s">
        <v>921</v>
      </c>
      <c r="G365" s="132">
        <v>202</v>
      </c>
      <c r="H365" s="607">
        <f t="shared" si="32"/>
        <v>67607</v>
      </c>
      <c r="I365" s="599">
        <v>4.5999999999999996</v>
      </c>
      <c r="J365" s="400">
        <v>2.7</v>
      </c>
      <c r="K365" s="400">
        <v>2</v>
      </c>
      <c r="L365" s="400">
        <v>2.1</v>
      </c>
      <c r="M365" s="400"/>
      <c r="N365" s="401"/>
      <c r="O365" s="586">
        <f>SUM(I365:N365)</f>
        <v>11.4</v>
      </c>
      <c r="P365" s="561">
        <f t="shared" si="33"/>
        <v>3505.400000000001</v>
      </c>
      <c r="Q365" s="582" t="s">
        <v>927</v>
      </c>
    </row>
    <row r="366" spans="1:17" ht="45">
      <c r="A366" s="583">
        <v>323</v>
      </c>
      <c r="B366" s="584">
        <v>171010</v>
      </c>
      <c r="C366" s="160" t="s">
        <v>19</v>
      </c>
      <c r="D366" s="161" t="s">
        <v>20</v>
      </c>
      <c r="E366" s="446" t="s">
        <v>920</v>
      </c>
      <c r="F366" s="580" t="s">
        <v>922</v>
      </c>
      <c r="G366" s="267">
        <v>128</v>
      </c>
      <c r="H366" s="607">
        <f t="shared" si="32"/>
        <v>67735</v>
      </c>
      <c r="I366" s="599">
        <v>6.2</v>
      </c>
      <c r="J366" s="400">
        <v>4.5</v>
      </c>
      <c r="K366" s="400">
        <v>0.7</v>
      </c>
      <c r="L366" s="400">
        <v>1.4</v>
      </c>
      <c r="M366" s="400"/>
      <c r="N366" s="401"/>
      <c r="O366" s="586">
        <f t="shared" ref="O366:O375" si="34">SUM(I366:N366)</f>
        <v>12.799999999999999</v>
      </c>
      <c r="P366" s="561">
        <f t="shared" si="33"/>
        <v>3518.2000000000012</v>
      </c>
      <c r="Q366" s="581" t="s">
        <v>928</v>
      </c>
    </row>
    <row r="367" spans="1:17" ht="33.75">
      <c r="A367" s="585">
        <v>324</v>
      </c>
      <c r="B367" s="521">
        <v>171011</v>
      </c>
      <c r="C367" s="160" t="s">
        <v>19</v>
      </c>
      <c r="D367" s="161" t="s">
        <v>20</v>
      </c>
      <c r="E367" s="446" t="s">
        <v>920</v>
      </c>
      <c r="F367" s="405" t="s">
        <v>923</v>
      </c>
      <c r="G367" s="132">
        <v>91</v>
      </c>
      <c r="H367" s="607">
        <f t="shared" si="32"/>
        <v>67826</v>
      </c>
      <c r="I367" s="599">
        <v>1.3</v>
      </c>
      <c r="J367" s="400">
        <v>3.6</v>
      </c>
      <c r="K367" s="400">
        <v>0.7</v>
      </c>
      <c r="L367" s="400">
        <v>2.1</v>
      </c>
      <c r="M367" s="400"/>
      <c r="N367" s="401"/>
      <c r="O367" s="586">
        <f t="shared" si="34"/>
        <v>7.7000000000000011</v>
      </c>
      <c r="P367" s="561">
        <f t="shared" si="33"/>
        <v>3525.900000000001</v>
      </c>
      <c r="Q367" s="582" t="s">
        <v>931</v>
      </c>
    </row>
    <row r="368" spans="1:17" ht="45">
      <c r="A368" s="585">
        <v>325</v>
      </c>
      <c r="B368" s="521">
        <v>171012</v>
      </c>
      <c r="C368" s="160" t="s">
        <v>19</v>
      </c>
      <c r="D368" s="161" t="s">
        <v>20</v>
      </c>
      <c r="E368" s="446" t="s">
        <v>920</v>
      </c>
      <c r="F368" s="405" t="s">
        <v>924</v>
      </c>
      <c r="G368" s="132">
        <v>156</v>
      </c>
      <c r="H368" s="607">
        <f t="shared" si="32"/>
        <v>67982</v>
      </c>
      <c r="I368" s="599">
        <v>6</v>
      </c>
      <c r="J368" s="400">
        <v>3.1</v>
      </c>
      <c r="K368" s="400">
        <v>0.8</v>
      </c>
      <c r="L368" s="400">
        <v>1.7</v>
      </c>
      <c r="M368" s="400"/>
      <c r="N368" s="401">
        <v>1.8</v>
      </c>
      <c r="O368" s="586">
        <f t="shared" si="34"/>
        <v>13.4</v>
      </c>
      <c r="P368" s="561">
        <f t="shared" si="33"/>
        <v>3539.3000000000011</v>
      </c>
      <c r="Q368" s="582" t="s">
        <v>929</v>
      </c>
    </row>
    <row r="369" spans="1:17" ht="22.5">
      <c r="A369" s="583">
        <v>326</v>
      </c>
      <c r="B369" s="584">
        <v>171013</v>
      </c>
      <c r="C369" s="160" t="s">
        <v>19</v>
      </c>
      <c r="D369" s="161" t="s">
        <v>20</v>
      </c>
      <c r="E369" s="446" t="s">
        <v>920</v>
      </c>
      <c r="F369" s="580" t="s">
        <v>925</v>
      </c>
      <c r="G369" s="267">
        <v>270</v>
      </c>
      <c r="H369" s="607">
        <f t="shared" si="32"/>
        <v>68252</v>
      </c>
      <c r="I369" s="599">
        <v>3.7</v>
      </c>
      <c r="J369" s="400">
        <v>3.3</v>
      </c>
      <c r="K369" s="400">
        <v>0.6</v>
      </c>
      <c r="L369" s="400">
        <v>0.4</v>
      </c>
      <c r="M369" s="400"/>
      <c r="N369" s="401"/>
      <c r="O369" s="586">
        <f t="shared" si="34"/>
        <v>8</v>
      </c>
      <c r="P369" s="561">
        <f t="shared" si="33"/>
        <v>3547.3000000000011</v>
      </c>
      <c r="Q369" s="581" t="s">
        <v>930</v>
      </c>
    </row>
    <row r="370" spans="1:17" ht="14.25" thickBot="1">
      <c r="A370" s="555">
        <v>327</v>
      </c>
      <c r="B370" s="522">
        <v>171014</v>
      </c>
      <c r="C370" s="333" t="s">
        <v>35</v>
      </c>
      <c r="D370" s="334" t="s">
        <v>35</v>
      </c>
      <c r="E370" s="567" t="s">
        <v>309</v>
      </c>
      <c r="F370" s="246" t="s">
        <v>534</v>
      </c>
      <c r="G370" s="155">
        <v>208</v>
      </c>
      <c r="H370" s="609">
        <f t="shared" si="32"/>
        <v>68460</v>
      </c>
      <c r="I370" s="600">
        <v>8.6</v>
      </c>
      <c r="J370" s="595">
        <v>1.4</v>
      </c>
      <c r="K370" s="595">
        <v>0.9</v>
      </c>
      <c r="L370" s="595"/>
      <c r="M370" s="595"/>
      <c r="N370" s="596"/>
      <c r="O370" s="597">
        <f t="shared" si="34"/>
        <v>10.9</v>
      </c>
      <c r="P370" s="577">
        <f t="shared" si="33"/>
        <v>3558.2000000000012</v>
      </c>
      <c r="Q370" s="573" t="s">
        <v>926</v>
      </c>
    </row>
    <row r="371" spans="1:17">
      <c r="A371" s="637">
        <v>328</v>
      </c>
      <c r="B371" s="638">
        <v>171024</v>
      </c>
      <c r="C371" s="327" t="s">
        <v>35</v>
      </c>
      <c r="D371" s="328" t="s">
        <v>35</v>
      </c>
      <c r="E371" s="566" t="s">
        <v>309</v>
      </c>
      <c r="F371" s="247" t="s">
        <v>534</v>
      </c>
      <c r="G371" s="634">
        <v>200</v>
      </c>
      <c r="H371" s="630">
        <f t="shared" si="32"/>
        <v>68660</v>
      </c>
      <c r="I371" s="598"/>
      <c r="J371" s="591">
        <v>2.1</v>
      </c>
      <c r="K371" s="591"/>
      <c r="L371" s="591"/>
      <c r="M371" s="591"/>
      <c r="N371" s="592"/>
      <c r="O371" s="593">
        <f t="shared" si="34"/>
        <v>2.1</v>
      </c>
      <c r="P371" s="633">
        <f t="shared" si="33"/>
        <v>3560.3000000000011</v>
      </c>
      <c r="Q371" s="594" t="s">
        <v>534</v>
      </c>
    </row>
    <row r="372" spans="1:17" ht="22.5">
      <c r="A372" s="639">
        <v>329</v>
      </c>
      <c r="B372" s="523">
        <v>171025</v>
      </c>
      <c r="C372" s="160" t="s">
        <v>19</v>
      </c>
      <c r="D372" s="161" t="s">
        <v>20</v>
      </c>
      <c r="E372" s="446" t="s">
        <v>932</v>
      </c>
      <c r="F372" s="405" t="s">
        <v>934</v>
      </c>
      <c r="G372" s="132">
        <v>174</v>
      </c>
      <c r="H372" s="642">
        <f t="shared" si="32"/>
        <v>68834</v>
      </c>
      <c r="I372" s="400">
        <v>8.5</v>
      </c>
      <c r="J372" s="400">
        <v>2.9</v>
      </c>
      <c r="K372" s="400">
        <v>0.6</v>
      </c>
      <c r="L372" s="400"/>
      <c r="M372" s="400"/>
      <c r="N372" s="401"/>
      <c r="O372" s="586">
        <f t="shared" si="34"/>
        <v>12</v>
      </c>
      <c r="P372" s="561">
        <f t="shared" si="33"/>
        <v>3572.3000000000011</v>
      </c>
      <c r="Q372" s="582" t="s">
        <v>935</v>
      </c>
    </row>
    <row r="373" spans="1:17" ht="33.75">
      <c r="A373" s="640">
        <v>330</v>
      </c>
      <c r="B373" s="641">
        <v>171026</v>
      </c>
      <c r="C373" s="160" t="s">
        <v>19</v>
      </c>
      <c r="D373" s="161" t="s">
        <v>20</v>
      </c>
      <c r="E373" s="446" t="s">
        <v>932</v>
      </c>
      <c r="F373" s="580" t="s">
        <v>933</v>
      </c>
      <c r="G373" s="267">
        <v>161</v>
      </c>
      <c r="H373" s="642">
        <f t="shared" si="32"/>
        <v>68995</v>
      </c>
      <c r="I373" s="400">
        <v>0.9</v>
      </c>
      <c r="J373" s="400">
        <v>3.6</v>
      </c>
      <c r="K373" s="400">
        <v>0.5</v>
      </c>
      <c r="L373" s="400">
        <v>0.3</v>
      </c>
      <c r="M373" s="400"/>
      <c r="N373" s="401"/>
      <c r="O373" s="586">
        <f t="shared" si="34"/>
        <v>5.3</v>
      </c>
      <c r="P373" s="561">
        <f t="shared" si="33"/>
        <v>3577.6000000000013</v>
      </c>
      <c r="Q373" s="581" t="s">
        <v>937</v>
      </c>
    </row>
    <row r="374" spans="1:17" ht="14.25" thickBot="1">
      <c r="A374" s="575">
        <v>331</v>
      </c>
      <c r="B374" s="576">
        <v>171027</v>
      </c>
      <c r="C374" s="199" t="s">
        <v>19</v>
      </c>
      <c r="D374" s="200" t="s">
        <v>20</v>
      </c>
      <c r="E374" s="456" t="s">
        <v>932</v>
      </c>
      <c r="F374" s="246" t="s">
        <v>936</v>
      </c>
      <c r="G374" s="155">
        <v>281</v>
      </c>
      <c r="H374" s="631">
        <f t="shared" si="32"/>
        <v>69276</v>
      </c>
      <c r="I374" s="635">
        <v>8.1999999999999993</v>
      </c>
      <c r="J374" s="587">
        <v>1</v>
      </c>
      <c r="K374" s="587"/>
      <c r="L374" s="587"/>
      <c r="M374" s="587"/>
      <c r="N374" s="636"/>
      <c r="O374" s="588">
        <f t="shared" si="34"/>
        <v>9.1999999999999993</v>
      </c>
      <c r="P374" s="632">
        <f t="shared" si="33"/>
        <v>3586.8000000000011</v>
      </c>
      <c r="Q374" s="573" t="s">
        <v>938</v>
      </c>
    </row>
    <row r="375" spans="1:17">
      <c r="A375" s="554">
        <v>332</v>
      </c>
      <c r="B375" s="518">
        <v>180404</v>
      </c>
      <c r="C375" s="327" t="s">
        <v>35</v>
      </c>
      <c r="D375" s="328" t="s">
        <v>35</v>
      </c>
      <c r="E375" s="566" t="s">
        <v>309</v>
      </c>
      <c r="F375" s="247" t="s">
        <v>939</v>
      </c>
      <c r="G375" s="154">
        <v>179</v>
      </c>
      <c r="H375" s="644">
        <f t="shared" si="32"/>
        <v>69455</v>
      </c>
      <c r="I375" s="649">
        <v>5</v>
      </c>
      <c r="J375" s="650">
        <v>0.2</v>
      </c>
      <c r="K375" s="650"/>
      <c r="L375" s="650"/>
      <c r="M375" s="650"/>
      <c r="N375" s="651">
        <v>0.8</v>
      </c>
      <c r="O375" s="593">
        <f t="shared" si="34"/>
        <v>6</v>
      </c>
      <c r="P375" s="643">
        <f t="shared" si="33"/>
        <v>3592.8000000000011</v>
      </c>
      <c r="Q375" s="321" t="s">
        <v>534</v>
      </c>
    </row>
    <row r="376" spans="1:17" ht="33.75">
      <c r="A376" s="648">
        <v>333</v>
      </c>
      <c r="B376" s="521">
        <v>180405</v>
      </c>
      <c r="C376" s="160" t="s">
        <v>19</v>
      </c>
      <c r="D376" s="161" t="s">
        <v>20</v>
      </c>
      <c r="E376" s="446" t="s">
        <v>940</v>
      </c>
      <c r="F376" s="404" t="s">
        <v>942</v>
      </c>
      <c r="G376" s="645">
        <v>106</v>
      </c>
      <c r="H376" s="607">
        <f t="shared" si="32"/>
        <v>69561</v>
      </c>
      <c r="I376" s="646"/>
      <c r="J376" s="65">
        <v>2.1</v>
      </c>
      <c r="K376" s="65"/>
      <c r="L376" s="65">
        <v>3.3</v>
      </c>
      <c r="M376" s="65"/>
      <c r="N376" s="647"/>
      <c r="O376" s="586">
        <f t="shared" ref="O376:O389" si="35">SUM(I376:N376)</f>
        <v>5.4</v>
      </c>
      <c r="P376" s="561">
        <f t="shared" si="33"/>
        <v>3598.2000000000012</v>
      </c>
      <c r="Q376" s="572" t="s">
        <v>944</v>
      </c>
    </row>
    <row r="377" spans="1:17" ht="45">
      <c r="A377" s="648">
        <v>334</v>
      </c>
      <c r="B377" s="521">
        <v>180406</v>
      </c>
      <c r="C377" s="256" t="s">
        <v>19</v>
      </c>
      <c r="D377" s="161" t="s">
        <v>20</v>
      </c>
      <c r="E377" s="446" t="s">
        <v>940</v>
      </c>
      <c r="F377" s="404" t="s">
        <v>945</v>
      </c>
      <c r="G377" s="645">
        <v>181</v>
      </c>
      <c r="H377" s="607">
        <f t="shared" si="32"/>
        <v>69742</v>
      </c>
      <c r="I377" s="646">
        <v>7</v>
      </c>
      <c r="J377" s="65">
        <v>2</v>
      </c>
      <c r="K377" s="65"/>
      <c r="L377" s="65">
        <v>1.9</v>
      </c>
      <c r="M377" s="65"/>
      <c r="N377" s="647"/>
      <c r="O377" s="586">
        <f t="shared" si="35"/>
        <v>10.9</v>
      </c>
      <c r="P377" s="561">
        <f t="shared" si="33"/>
        <v>3609.1000000000013</v>
      </c>
      <c r="Q377" s="572" t="s">
        <v>943</v>
      </c>
    </row>
    <row r="378" spans="1:17" ht="33.75">
      <c r="A378" s="648">
        <v>335</v>
      </c>
      <c r="B378" s="521">
        <v>180407</v>
      </c>
      <c r="C378" s="160" t="s">
        <v>19</v>
      </c>
      <c r="D378" s="161" t="s">
        <v>20</v>
      </c>
      <c r="E378" s="446" t="s">
        <v>940</v>
      </c>
      <c r="F378" s="404" t="s">
        <v>946</v>
      </c>
      <c r="G378" s="645">
        <v>262</v>
      </c>
      <c r="H378" s="607">
        <f t="shared" si="32"/>
        <v>70004</v>
      </c>
      <c r="I378" s="646">
        <v>7.6</v>
      </c>
      <c r="J378" s="65">
        <v>2</v>
      </c>
      <c r="K378" s="65"/>
      <c r="L378" s="65">
        <v>1.7</v>
      </c>
      <c r="M378" s="65"/>
      <c r="N378" s="647"/>
      <c r="O378" s="586">
        <f t="shared" si="35"/>
        <v>11.299999999999999</v>
      </c>
      <c r="P378" s="561">
        <f t="shared" si="33"/>
        <v>3620.4000000000015</v>
      </c>
      <c r="Q378" s="572" t="s">
        <v>966</v>
      </c>
    </row>
    <row r="379" spans="1:17" ht="45">
      <c r="A379" s="585">
        <v>336</v>
      </c>
      <c r="B379" s="521">
        <v>180408</v>
      </c>
      <c r="C379" s="160" t="s">
        <v>19</v>
      </c>
      <c r="D379" s="161" t="s">
        <v>20</v>
      </c>
      <c r="E379" s="446" t="s">
        <v>940</v>
      </c>
      <c r="F379" s="405" t="s">
        <v>947</v>
      </c>
      <c r="G379" s="645">
        <v>0</v>
      </c>
      <c r="H379" s="607">
        <f t="shared" si="32"/>
        <v>70004</v>
      </c>
      <c r="I379" s="646">
        <v>3</v>
      </c>
      <c r="J379" s="65">
        <v>7</v>
      </c>
      <c r="K379" s="65"/>
      <c r="L379" s="65">
        <v>3.4</v>
      </c>
      <c r="M379" s="65"/>
      <c r="N379" s="647"/>
      <c r="O379" s="586">
        <f t="shared" si="35"/>
        <v>13.4</v>
      </c>
      <c r="P379" s="561">
        <f t="shared" si="33"/>
        <v>3633.8000000000015</v>
      </c>
      <c r="Q379" s="582" t="s">
        <v>948</v>
      </c>
    </row>
    <row r="380" spans="1:17" ht="22.5">
      <c r="A380" s="648">
        <v>337</v>
      </c>
      <c r="B380" s="521">
        <v>180409</v>
      </c>
      <c r="C380" s="160" t="s">
        <v>19</v>
      </c>
      <c r="D380" s="161" t="s">
        <v>20</v>
      </c>
      <c r="E380" s="446" t="s">
        <v>940</v>
      </c>
      <c r="F380" s="404" t="s">
        <v>949</v>
      </c>
      <c r="G380" s="645">
        <v>94</v>
      </c>
      <c r="H380" s="607">
        <f t="shared" si="32"/>
        <v>70098</v>
      </c>
      <c r="I380" s="646">
        <v>1.6</v>
      </c>
      <c r="J380" s="65">
        <v>3.6</v>
      </c>
      <c r="K380" s="65"/>
      <c r="L380" s="65">
        <v>0.9</v>
      </c>
      <c r="M380" s="65"/>
      <c r="N380" s="647"/>
      <c r="O380" s="586">
        <f t="shared" si="35"/>
        <v>6.1000000000000005</v>
      </c>
      <c r="P380" s="561">
        <f t="shared" si="33"/>
        <v>3639.9000000000015</v>
      </c>
      <c r="Q380" s="572" t="s">
        <v>950</v>
      </c>
    </row>
    <row r="381" spans="1:17" ht="33.75">
      <c r="A381" s="648">
        <v>338</v>
      </c>
      <c r="B381" s="521">
        <v>180410</v>
      </c>
      <c r="C381" s="160" t="s">
        <v>19</v>
      </c>
      <c r="D381" s="161" t="s">
        <v>20</v>
      </c>
      <c r="E381" s="446" t="s">
        <v>951</v>
      </c>
      <c r="F381" s="404" t="s">
        <v>952</v>
      </c>
      <c r="G381" s="645">
        <v>0</v>
      </c>
      <c r="H381" s="607">
        <f t="shared" si="32"/>
        <v>70098</v>
      </c>
      <c r="I381" s="646">
        <v>4.5999999999999996</v>
      </c>
      <c r="J381" s="65">
        <v>11.7</v>
      </c>
      <c r="K381" s="65"/>
      <c r="L381" s="65">
        <v>1.2</v>
      </c>
      <c r="M381" s="65"/>
      <c r="N381" s="647">
        <v>1.3</v>
      </c>
      <c r="O381" s="586">
        <f t="shared" si="35"/>
        <v>18.799999999999997</v>
      </c>
      <c r="P381" s="561">
        <f t="shared" si="33"/>
        <v>3658.7000000000016</v>
      </c>
      <c r="Q381" s="572" t="s">
        <v>953</v>
      </c>
    </row>
    <row r="382" spans="1:17" ht="22.5">
      <c r="A382" s="699">
        <v>339</v>
      </c>
      <c r="B382" s="701">
        <v>180411</v>
      </c>
      <c r="C382" s="715" t="s">
        <v>19</v>
      </c>
      <c r="D382" s="717" t="s">
        <v>20</v>
      </c>
      <c r="E382" s="446" t="s">
        <v>940</v>
      </c>
      <c r="F382" s="404" t="s">
        <v>954</v>
      </c>
      <c r="G382" s="703">
        <v>205</v>
      </c>
      <c r="H382" s="705">
        <f t="shared" si="32"/>
        <v>70303</v>
      </c>
      <c r="I382" s="707">
        <v>6.2</v>
      </c>
      <c r="J382" s="709">
        <v>4.5999999999999996</v>
      </c>
      <c r="K382" s="709"/>
      <c r="L382" s="709">
        <v>1</v>
      </c>
      <c r="M382" s="709"/>
      <c r="N382" s="711"/>
      <c r="O382" s="713">
        <f t="shared" si="35"/>
        <v>11.8</v>
      </c>
      <c r="P382" s="697">
        <f t="shared" si="33"/>
        <v>3670.5000000000018</v>
      </c>
      <c r="Q382" s="572" t="s">
        <v>956</v>
      </c>
    </row>
    <row r="383" spans="1:17">
      <c r="A383" s="700"/>
      <c r="B383" s="702"/>
      <c r="C383" s="716"/>
      <c r="D383" s="718"/>
      <c r="E383" s="447" t="s">
        <v>951</v>
      </c>
      <c r="F383" s="404" t="s">
        <v>955</v>
      </c>
      <c r="G383" s="704"/>
      <c r="H383" s="706"/>
      <c r="I383" s="708"/>
      <c r="J383" s="710"/>
      <c r="K383" s="710"/>
      <c r="L383" s="710"/>
      <c r="M383" s="710"/>
      <c r="N383" s="712"/>
      <c r="O383" s="714"/>
      <c r="P383" s="698"/>
      <c r="Q383" s="572" t="s">
        <v>957</v>
      </c>
    </row>
    <row r="384" spans="1:17" ht="33.75">
      <c r="A384" s="585">
        <v>340</v>
      </c>
      <c r="B384" s="521">
        <v>180412</v>
      </c>
      <c r="C384" s="160" t="s">
        <v>19</v>
      </c>
      <c r="D384" s="161" t="s">
        <v>20</v>
      </c>
      <c r="E384" s="446" t="s">
        <v>951</v>
      </c>
      <c r="F384" s="405" t="s">
        <v>958</v>
      </c>
      <c r="G384" s="645">
        <v>152</v>
      </c>
      <c r="H384" s="607">
        <f>H382+G384</f>
        <v>70455</v>
      </c>
      <c r="I384" s="646">
        <v>1.3</v>
      </c>
      <c r="J384" s="65">
        <v>2.2000000000000002</v>
      </c>
      <c r="K384" s="65"/>
      <c r="L384" s="65">
        <v>6.6</v>
      </c>
      <c r="M384" s="65"/>
      <c r="N384" s="647"/>
      <c r="O384" s="586">
        <f t="shared" si="35"/>
        <v>10.1</v>
      </c>
      <c r="P384" s="561">
        <f>O384+P382</f>
        <v>3680.6000000000017</v>
      </c>
      <c r="Q384" s="582" t="s">
        <v>967</v>
      </c>
    </row>
    <row r="385" spans="1:17" ht="33.75">
      <c r="A385" s="585">
        <v>341</v>
      </c>
      <c r="B385" s="521">
        <v>180413</v>
      </c>
      <c r="C385" s="160" t="s">
        <v>19</v>
      </c>
      <c r="D385" s="161" t="s">
        <v>20</v>
      </c>
      <c r="E385" s="446" t="s">
        <v>951</v>
      </c>
      <c r="F385" s="405" t="s">
        <v>959</v>
      </c>
      <c r="G385" s="645">
        <v>317</v>
      </c>
      <c r="H385" s="607">
        <f t="shared" si="32"/>
        <v>70772</v>
      </c>
      <c r="I385" s="646">
        <v>12.3</v>
      </c>
      <c r="J385" s="65">
        <v>0.3</v>
      </c>
      <c r="K385" s="65"/>
      <c r="L385" s="65">
        <v>5</v>
      </c>
      <c r="M385" s="65"/>
      <c r="N385" s="647"/>
      <c r="O385" s="586">
        <f t="shared" si="35"/>
        <v>17.600000000000001</v>
      </c>
      <c r="P385" s="561">
        <f t="shared" si="33"/>
        <v>3698.2000000000016</v>
      </c>
      <c r="Q385" s="582" t="s">
        <v>960</v>
      </c>
    </row>
    <row r="386" spans="1:17" ht="22.5">
      <c r="A386" s="585">
        <v>342</v>
      </c>
      <c r="B386" s="521">
        <v>180414</v>
      </c>
      <c r="C386" s="160" t="s">
        <v>19</v>
      </c>
      <c r="D386" s="161" t="s">
        <v>20</v>
      </c>
      <c r="E386" s="446" t="s">
        <v>951</v>
      </c>
      <c r="F386" s="405" t="s">
        <v>962</v>
      </c>
      <c r="G386" s="645">
        <v>322</v>
      </c>
      <c r="H386" s="607">
        <f t="shared" si="32"/>
        <v>71094</v>
      </c>
      <c r="I386" s="646">
        <v>6.6</v>
      </c>
      <c r="J386" s="65">
        <v>7.5</v>
      </c>
      <c r="K386" s="65"/>
      <c r="L386" s="65">
        <v>3.1</v>
      </c>
      <c r="M386" s="65"/>
      <c r="N386" s="647"/>
      <c r="O386" s="586">
        <f t="shared" si="35"/>
        <v>17.2</v>
      </c>
      <c r="P386" s="561">
        <f t="shared" si="33"/>
        <v>3715.4000000000015</v>
      </c>
      <c r="Q386" s="582" t="s">
        <v>968</v>
      </c>
    </row>
    <row r="387" spans="1:17">
      <c r="A387" s="585">
        <v>343</v>
      </c>
      <c r="B387" s="655">
        <v>180415</v>
      </c>
      <c r="C387" s="359" t="s">
        <v>35</v>
      </c>
      <c r="D387" s="360" t="s">
        <v>35</v>
      </c>
      <c r="E387" s="656" t="s">
        <v>941</v>
      </c>
      <c r="F387" s="405" t="s">
        <v>961</v>
      </c>
      <c r="G387" s="645">
        <v>0</v>
      </c>
      <c r="H387" s="607">
        <f t="shared" si="32"/>
        <v>71094</v>
      </c>
      <c r="I387" s="646">
        <v>5.3</v>
      </c>
      <c r="J387" s="65"/>
      <c r="K387" s="65"/>
      <c r="L387" s="65"/>
      <c r="M387" s="65"/>
      <c r="N387" s="647"/>
      <c r="O387" s="586">
        <f t="shared" si="35"/>
        <v>5.3</v>
      </c>
      <c r="P387" s="561">
        <f t="shared" si="33"/>
        <v>3720.7000000000016</v>
      </c>
      <c r="Q387" s="582" t="s">
        <v>961</v>
      </c>
    </row>
    <row r="388" spans="1:17">
      <c r="A388" s="585">
        <v>344</v>
      </c>
      <c r="B388" s="521">
        <v>180416</v>
      </c>
      <c r="C388" s="160" t="s">
        <v>19</v>
      </c>
      <c r="D388" s="161" t="s">
        <v>20</v>
      </c>
      <c r="E388" s="446" t="s">
        <v>951</v>
      </c>
      <c r="F388" s="405" t="s">
        <v>963</v>
      </c>
      <c r="G388" s="645">
        <v>195</v>
      </c>
      <c r="H388" s="607">
        <f t="shared" si="32"/>
        <v>71289</v>
      </c>
      <c r="I388" s="646">
        <v>3.7</v>
      </c>
      <c r="J388" s="65">
        <v>0.2</v>
      </c>
      <c r="K388" s="65"/>
      <c r="L388" s="65">
        <v>1.6</v>
      </c>
      <c r="M388" s="65"/>
      <c r="N388" s="647">
        <v>5.0999999999999996</v>
      </c>
      <c r="O388" s="586">
        <f t="shared" si="35"/>
        <v>10.6</v>
      </c>
      <c r="P388" s="561">
        <f t="shared" si="33"/>
        <v>3731.3000000000015</v>
      </c>
      <c r="Q388" s="582" t="s">
        <v>964</v>
      </c>
    </row>
    <row r="389" spans="1:17" ht="23.25" thickBot="1">
      <c r="A389" s="555">
        <v>345</v>
      </c>
      <c r="B389" s="522">
        <v>180417</v>
      </c>
      <c r="C389" s="199" t="s">
        <v>19</v>
      </c>
      <c r="D389" s="200" t="s">
        <v>20</v>
      </c>
      <c r="E389" s="456" t="s">
        <v>951</v>
      </c>
      <c r="F389" s="246" t="s">
        <v>986</v>
      </c>
      <c r="G389" s="155">
        <v>442</v>
      </c>
      <c r="H389" s="609">
        <f t="shared" si="32"/>
        <v>71731</v>
      </c>
      <c r="I389" s="652">
        <v>12.4</v>
      </c>
      <c r="J389" s="653">
        <v>3.3</v>
      </c>
      <c r="K389" s="653"/>
      <c r="L389" s="653">
        <v>0.6</v>
      </c>
      <c r="M389" s="653">
        <v>18.7</v>
      </c>
      <c r="N389" s="654"/>
      <c r="O389" s="597">
        <f t="shared" si="35"/>
        <v>35</v>
      </c>
      <c r="P389" s="564">
        <f t="shared" si="33"/>
        <v>3766.3000000000015</v>
      </c>
      <c r="Q389" s="573" t="s">
        <v>965</v>
      </c>
    </row>
    <row r="390" spans="1:17">
      <c r="F390" s="3"/>
    </row>
    <row r="392" spans="1:17">
      <c r="F392" s="3"/>
    </row>
    <row r="394" spans="1:17">
      <c r="F394" s="3"/>
    </row>
    <row r="396" spans="1:17" ht="15.75">
      <c r="F396" s="286"/>
    </row>
  </sheetData>
  <dataConsolidate/>
  <mergeCells count="439">
    <mergeCell ref="P355:P356"/>
    <mergeCell ref="G355:G356"/>
    <mergeCell ref="H355:H356"/>
    <mergeCell ref="I355:I356"/>
    <mergeCell ref="J355:J356"/>
    <mergeCell ref="K355:K356"/>
    <mergeCell ref="L355:L356"/>
    <mergeCell ref="M355:M356"/>
    <mergeCell ref="N355:N356"/>
    <mergeCell ref="O355:O356"/>
    <mergeCell ref="L333:L334"/>
    <mergeCell ref="M333:M334"/>
    <mergeCell ref="N333:N334"/>
    <mergeCell ref="O333:O334"/>
    <mergeCell ref="P333:P334"/>
    <mergeCell ref="L331:L332"/>
    <mergeCell ref="M331:M332"/>
    <mergeCell ref="N331:N332"/>
    <mergeCell ref="O331:O332"/>
    <mergeCell ref="P331:P332"/>
    <mergeCell ref="A333:A334"/>
    <mergeCell ref="B333:B334"/>
    <mergeCell ref="C333:C334"/>
    <mergeCell ref="D333:D334"/>
    <mergeCell ref="G333:G334"/>
    <mergeCell ref="H333:H334"/>
    <mergeCell ref="I333:I334"/>
    <mergeCell ref="J333:J334"/>
    <mergeCell ref="K333:K334"/>
    <mergeCell ref="A327:A328"/>
    <mergeCell ref="B327:B328"/>
    <mergeCell ref="C327:C328"/>
    <mergeCell ref="D327:D328"/>
    <mergeCell ref="G327:G328"/>
    <mergeCell ref="A331:A332"/>
    <mergeCell ref="B331:B332"/>
    <mergeCell ref="C331:C332"/>
    <mergeCell ref="D331:D332"/>
    <mergeCell ref="G331:G332"/>
    <mergeCell ref="H331:H332"/>
    <mergeCell ref="I331:I332"/>
    <mergeCell ref="J331:J332"/>
    <mergeCell ref="K331:K332"/>
    <mergeCell ref="H327:H328"/>
    <mergeCell ref="I327:I328"/>
    <mergeCell ref="J327:J328"/>
    <mergeCell ref="K327:K328"/>
    <mergeCell ref="L327:L328"/>
    <mergeCell ref="A305:A306"/>
    <mergeCell ref="B305:B306"/>
    <mergeCell ref="C305:C306"/>
    <mergeCell ref="D305:D306"/>
    <mergeCell ref="G305:G306"/>
    <mergeCell ref="A307:A308"/>
    <mergeCell ref="B307:B308"/>
    <mergeCell ref="C307:C308"/>
    <mergeCell ref="D307:D308"/>
    <mergeCell ref="G307:G308"/>
    <mergeCell ref="H305:H306"/>
    <mergeCell ref="I305:I306"/>
    <mergeCell ref="J305:J306"/>
    <mergeCell ref="K305:K306"/>
    <mergeCell ref="L307:L308"/>
    <mergeCell ref="M307:M308"/>
    <mergeCell ref="N307:N308"/>
    <mergeCell ref="O307:O308"/>
    <mergeCell ref="P307:P308"/>
    <mergeCell ref="H307:H308"/>
    <mergeCell ref="I307:I308"/>
    <mergeCell ref="J307:J308"/>
    <mergeCell ref="K307:K308"/>
    <mergeCell ref="A299:A300"/>
    <mergeCell ref="B299:B300"/>
    <mergeCell ref="C299:C300"/>
    <mergeCell ref="D299:D300"/>
    <mergeCell ref="G299:G300"/>
    <mergeCell ref="H299:H300"/>
    <mergeCell ref="I299:I300"/>
    <mergeCell ref="J299:J300"/>
    <mergeCell ref="K299:K300"/>
    <mergeCell ref="L292:L293"/>
    <mergeCell ref="M292:M293"/>
    <mergeCell ref="N292:N293"/>
    <mergeCell ref="O292:O293"/>
    <mergeCell ref="P292:P293"/>
    <mergeCell ref="A292:A293"/>
    <mergeCell ref="B292:B293"/>
    <mergeCell ref="C292:C293"/>
    <mergeCell ref="D292:D293"/>
    <mergeCell ref="G292:G293"/>
    <mergeCell ref="H292:H293"/>
    <mergeCell ref="I292:I293"/>
    <mergeCell ref="J292:J293"/>
    <mergeCell ref="K292:K293"/>
    <mergeCell ref="P264:P265"/>
    <mergeCell ref="J264:J265"/>
    <mergeCell ref="K264:K265"/>
    <mergeCell ref="L264:L265"/>
    <mergeCell ref="M264:M265"/>
    <mergeCell ref="N264:N265"/>
    <mergeCell ref="O264:O265"/>
    <mergeCell ref="B264:B265"/>
    <mergeCell ref="C264:C265"/>
    <mergeCell ref="D264:D265"/>
    <mergeCell ref="G264:G265"/>
    <mergeCell ref="H264:H265"/>
    <mergeCell ref="I264:I265"/>
    <mergeCell ref="A252:A253"/>
    <mergeCell ref="A255:A256"/>
    <mergeCell ref="A264:A265"/>
    <mergeCell ref="B252:B253"/>
    <mergeCell ref="C252:C253"/>
    <mergeCell ref="D252:D253"/>
    <mergeCell ref="G252:G253"/>
    <mergeCell ref="H252:H253"/>
    <mergeCell ref="I252:I253"/>
    <mergeCell ref="P252:P253"/>
    <mergeCell ref="J252:J253"/>
    <mergeCell ref="K252:K253"/>
    <mergeCell ref="L252:L253"/>
    <mergeCell ref="M252:M253"/>
    <mergeCell ref="N252:N253"/>
    <mergeCell ref="O252:O253"/>
    <mergeCell ref="O241:O242"/>
    <mergeCell ref="P241:P242"/>
    <mergeCell ref="O247:O248"/>
    <mergeCell ref="P247:P248"/>
    <mergeCell ref="M241:M242"/>
    <mergeCell ref="N241:N242"/>
    <mergeCell ref="L247:L248"/>
    <mergeCell ref="A247:A248"/>
    <mergeCell ref="B247:B248"/>
    <mergeCell ref="C247:C248"/>
    <mergeCell ref="D247:D248"/>
    <mergeCell ref="G247:G248"/>
    <mergeCell ref="H247:H248"/>
    <mergeCell ref="I247:I248"/>
    <mergeCell ref="J247:J248"/>
    <mergeCell ref="K247:K248"/>
    <mergeCell ref="G236:G237"/>
    <mergeCell ref="H236:H237"/>
    <mergeCell ref="I236:I237"/>
    <mergeCell ref="J236:J237"/>
    <mergeCell ref="K236:K237"/>
    <mergeCell ref="L236:L237"/>
    <mergeCell ref="A241:A242"/>
    <mergeCell ref="B241:B242"/>
    <mergeCell ref="C241:C242"/>
    <mergeCell ref="D241:D242"/>
    <mergeCell ref="G241:G242"/>
    <mergeCell ref="H241:H242"/>
    <mergeCell ref="A236:A237"/>
    <mergeCell ref="B236:B237"/>
    <mergeCell ref="C236:C237"/>
    <mergeCell ref="D236:D237"/>
    <mergeCell ref="I241:I242"/>
    <mergeCell ref="J241:J242"/>
    <mergeCell ref="K241:K242"/>
    <mergeCell ref="L241:L242"/>
    <mergeCell ref="L232:L233"/>
    <mergeCell ref="O232:O233"/>
    <mergeCell ref="P232:P233"/>
    <mergeCell ref="M232:M233"/>
    <mergeCell ref="N232:N233"/>
    <mergeCell ref="M236:M237"/>
    <mergeCell ref="N236:N237"/>
    <mergeCell ref="O236:O237"/>
    <mergeCell ref="P236:P237"/>
    <mergeCell ref="A232:A233"/>
    <mergeCell ref="B232:B233"/>
    <mergeCell ref="C232:C233"/>
    <mergeCell ref="D232:D233"/>
    <mergeCell ref="G232:G233"/>
    <mergeCell ref="H232:H233"/>
    <mergeCell ref="I232:I233"/>
    <mergeCell ref="J232:J233"/>
    <mergeCell ref="K232:K233"/>
    <mergeCell ref="A227:A228"/>
    <mergeCell ref="B227:B228"/>
    <mergeCell ref="C227:C228"/>
    <mergeCell ref="D227:D228"/>
    <mergeCell ref="G227:G228"/>
    <mergeCell ref="H227:H228"/>
    <mergeCell ref="O227:O228"/>
    <mergeCell ref="P227:P228"/>
    <mergeCell ref="I227:I228"/>
    <mergeCell ref="J227:J228"/>
    <mergeCell ref="K227:K228"/>
    <mergeCell ref="L227:L228"/>
    <mergeCell ref="M227:M228"/>
    <mergeCell ref="N227:N228"/>
    <mergeCell ref="D174:D175"/>
    <mergeCell ref="D177:D178"/>
    <mergeCell ref="A177:A178"/>
    <mergeCell ref="B177:B178"/>
    <mergeCell ref="G140:G141"/>
    <mergeCell ref="A140:A141"/>
    <mergeCell ref="B140:B141"/>
    <mergeCell ref="C140:C141"/>
    <mergeCell ref="D140:D141"/>
    <mergeCell ref="A174:A175"/>
    <mergeCell ref="B174:B175"/>
    <mergeCell ref="C174:C175"/>
    <mergeCell ref="C177:C178"/>
    <mergeCell ref="A52:A53"/>
    <mergeCell ref="B52:B53"/>
    <mergeCell ref="C52:C53"/>
    <mergeCell ref="D52:D53"/>
    <mergeCell ref="A69:A70"/>
    <mergeCell ref="D71:D72"/>
    <mergeCell ref="B69:B70"/>
    <mergeCell ref="C69:C70"/>
    <mergeCell ref="D69:D70"/>
    <mergeCell ref="A71:A72"/>
    <mergeCell ref="A46:A47"/>
    <mergeCell ref="B46:B47"/>
    <mergeCell ref="C46:C47"/>
    <mergeCell ref="D33:D34"/>
    <mergeCell ref="A33:A34"/>
    <mergeCell ref="B33:B34"/>
    <mergeCell ref="C33:C34"/>
    <mergeCell ref="D46:D47"/>
    <mergeCell ref="Q3:Q4"/>
    <mergeCell ref="G3:H3"/>
    <mergeCell ref="B3:B4"/>
    <mergeCell ref="E3:F3"/>
    <mergeCell ref="C3:C4"/>
    <mergeCell ref="D3:D4"/>
    <mergeCell ref="I3:P3"/>
    <mergeCell ref="D116:D117"/>
    <mergeCell ref="A73:A74"/>
    <mergeCell ref="B122:B123"/>
    <mergeCell ref="C122:C123"/>
    <mergeCell ref="A122:A123"/>
    <mergeCell ref="D73:D74"/>
    <mergeCell ref="B71:B72"/>
    <mergeCell ref="C71:C72"/>
    <mergeCell ref="B73:B74"/>
    <mergeCell ref="C73:C74"/>
    <mergeCell ref="A116:A117"/>
    <mergeCell ref="B116:B117"/>
    <mergeCell ref="C116:C117"/>
    <mergeCell ref="G138:G139"/>
    <mergeCell ref="D122:D123"/>
    <mergeCell ref="A133:A134"/>
    <mergeCell ref="A136:A137"/>
    <mergeCell ref="B136:B137"/>
    <mergeCell ref="C136:C137"/>
    <mergeCell ref="G133:G134"/>
    <mergeCell ref="G136:G137"/>
    <mergeCell ref="A138:A139"/>
    <mergeCell ref="B138:B139"/>
    <mergeCell ref="D133:D134"/>
    <mergeCell ref="C133:C134"/>
    <mergeCell ref="B133:B134"/>
    <mergeCell ref="D136:D137"/>
    <mergeCell ref="C138:C139"/>
    <mergeCell ref="D138:D139"/>
    <mergeCell ref="P255:P256"/>
    <mergeCell ref="J255:J256"/>
    <mergeCell ref="K255:K256"/>
    <mergeCell ref="L255:L256"/>
    <mergeCell ref="M255:M256"/>
    <mergeCell ref="N255:N256"/>
    <mergeCell ref="O255:O256"/>
    <mergeCell ref="B255:B256"/>
    <mergeCell ref="C255:C256"/>
    <mergeCell ref="D255:D256"/>
    <mergeCell ref="G255:G256"/>
    <mergeCell ref="H255:H256"/>
    <mergeCell ref="I255:I256"/>
    <mergeCell ref="L273:L274"/>
    <mergeCell ref="M273:M274"/>
    <mergeCell ref="N273:N274"/>
    <mergeCell ref="O273:O274"/>
    <mergeCell ref="P273:P274"/>
    <mergeCell ref="A273:A274"/>
    <mergeCell ref="B273:B274"/>
    <mergeCell ref="C273:C274"/>
    <mergeCell ref="D273:D274"/>
    <mergeCell ref="G273:G274"/>
    <mergeCell ref="H273:H274"/>
    <mergeCell ref="I273:I274"/>
    <mergeCell ref="J273:J274"/>
    <mergeCell ref="K273:K274"/>
    <mergeCell ref="L278:L279"/>
    <mergeCell ref="M278:M279"/>
    <mergeCell ref="N278:N279"/>
    <mergeCell ref="O278:O279"/>
    <mergeCell ref="P278:P279"/>
    <mergeCell ref="A278:A279"/>
    <mergeCell ref="B278:B279"/>
    <mergeCell ref="C278:C279"/>
    <mergeCell ref="D278:D279"/>
    <mergeCell ref="G278:G279"/>
    <mergeCell ref="H278:H279"/>
    <mergeCell ref="I278:I279"/>
    <mergeCell ref="J278:J279"/>
    <mergeCell ref="K278:K279"/>
    <mergeCell ref="L283:L284"/>
    <mergeCell ref="M283:M284"/>
    <mergeCell ref="N283:N284"/>
    <mergeCell ref="O283:O284"/>
    <mergeCell ref="P283:P284"/>
    <mergeCell ref="A283:A284"/>
    <mergeCell ref="B283:B284"/>
    <mergeCell ref="C283:C284"/>
    <mergeCell ref="D283:D284"/>
    <mergeCell ref="G283:G284"/>
    <mergeCell ref="H283:H284"/>
    <mergeCell ref="I283:I284"/>
    <mergeCell ref="J283:J284"/>
    <mergeCell ref="K283:K284"/>
    <mergeCell ref="L288:L289"/>
    <mergeCell ref="M288:M289"/>
    <mergeCell ref="N288:N289"/>
    <mergeCell ref="O288:O289"/>
    <mergeCell ref="P288:P289"/>
    <mergeCell ref="A288:A289"/>
    <mergeCell ref="B288:B289"/>
    <mergeCell ref="C288:C289"/>
    <mergeCell ref="D288:D289"/>
    <mergeCell ref="G288:G289"/>
    <mergeCell ref="H288:H289"/>
    <mergeCell ref="I288:I289"/>
    <mergeCell ref="J288:J289"/>
    <mergeCell ref="K288:K289"/>
    <mergeCell ref="A294:A295"/>
    <mergeCell ref="B294:B295"/>
    <mergeCell ref="C294:C295"/>
    <mergeCell ref="D294:D295"/>
    <mergeCell ref="G294:G295"/>
    <mergeCell ref="H294:H295"/>
    <mergeCell ref="I294:I295"/>
    <mergeCell ref="J294:J295"/>
    <mergeCell ref="K294:K295"/>
    <mergeCell ref="L337:L338"/>
    <mergeCell ref="M337:M338"/>
    <mergeCell ref="N337:N338"/>
    <mergeCell ref="O337:O338"/>
    <mergeCell ref="P337:P338"/>
    <mergeCell ref="L294:L295"/>
    <mergeCell ref="M294:M295"/>
    <mergeCell ref="N294:N295"/>
    <mergeCell ref="O294:O295"/>
    <mergeCell ref="P294:P295"/>
    <mergeCell ref="L299:L300"/>
    <mergeCell ref="M299:M300"/>
    <mergeCell ref="N299:N300"/>
    <mergeCell ref="O299:O300"/>
    <mergeCell ref="P299:P300"/>
    <mergeCell ref="L305:L306"/>
    <mergeCell ref="M305:M306"/>
    <mergeCell ref="N305:N306"/>
    <mergeCell ref="O305:O306"/>
    <mergeCell ref="P305:P306"/>
    <mergeCell ref="M327:M328"/>
    <mergeCell ref="N327:N328"/>
    <mergeCell ref="O327:O328"/>
    <mergeCell ref="P327:P328"/>
    <mergeCell ref="A337:A338"/>
    <mergeCell ref="B337:B338"/>
    <mergeCell ref="C337:C338"/>
    <mergeCell ref="D337:D338"/>
    <mergeCell ref="G337:G338"/>
    <mergeCell ref="H337:H338"/>
    <mergeCell ref="I337:I338"/>
    <mergeCell ref="J337:J338"/>
    <mergeCell ref="K337:K338"/>
    <mergeCell ref="A339:A340"/>
    <mergeCell ref="B339:B340"/>
    <mergeCell ref="C339:C340"/>
    <mergeCell ref="D339:D340"/>
    <mergeCell ref="G339:G340"/>
    <mergeCell ref="H339:H340"/>
    <mergeCell ref="I339:I340"/>
    <mergeCell ref="J339:J340"/>
    <mergeCell ref="K339:K340"/>
    <mergeCell ref="M346:M347"/>
    <mergeCell ref="N346:N347"/>
    <mergeCell ref="O346:O347"/>
    <mergeCell ref="P346:P347"/>
    <mergeCell ref="A344:A345"/>
    <mergeCell ref="B344:B345"/>
    <mergeCell ref="C344:C345"/>
    <mergeCell ref="D344:D345"/>
    <mergeCell ref="G344:G345"/>
    <mergeCell ref="H344:H345"/>
    <mergeCell ref="I344:I345"/>
    <mergeCell ref="J344:J345"/>
    <mergeCell ref="K344:K345"/>
    <mergeCell ref="L339:L340"/>
    <mergeCell ref="M339:M340"/>
    <mergeCell ref="N339:N340"/>
    <mergeCell ref="O339:O340"/>
    <mergeCell ref="P339:P340"/>
    <mergeCell ref="L344:L345"/>
    <mergeCell ref="M344:M345"/>
    <mergeCell ref="N344:N345"/>
    <mergeCell ref="O344:O345"/>
    <mergeCell ref="P344:P345"/>
    <mergeCell ref="L348:L349"/>
    <mergeCell ref="M348:M349"/>
    <mergeCell ref="N348:N349"/>
    <mergeCell ref="O348:O349"/>
    <mergeCell ref="P348:P349"/>
    <mergeCell ref="A346:A347"/>
    <mergeCell ref="B346:B347"/>
    <mergeCell ref="C346:C347"/>
    <mergeCell ref="D346:D347"/>
    <mergeCell ref="G346:G347"/>
    <mergeCell ref="A348:A349"/>
    <mergeCell ref="B348:B349"/>
    <mergeCell ref="C348:C349"/>
    <mergeCell ref="D348:D349"/>
    <mergeCell ref="G348:G349"/>
    <mergeCell ref="H348:H349"/>
    <mergeCell ref="I348:I349"/>
    <mergeCell ref="J348:J349"/>
    <mergeCell ref="K348:K349"/>
    <mergeCell ref="H346:H347"/>
    <mergeCell ref="I346:I347"/>
    <mergeCell ref="J346:J347"/>
    <mergeCell ref="K346:K347"/>
    <mergeCell ref="L346:L347"/>
    <mergeCell ref="P382:P383"/>
    <mergeCell ref="A382:A383"/>
    <mergeCell ref="B382:B383"/>
    <mergeCell ref="G382:G383"/>
    <mergeCell ref="H382:H383"/>
    <mergeCell ref="I382:I383"/>
    <mergeCell ref="J382:J383"/>
    <mergeCell ref="K382:K383"/>
    <mergeCell ref="L382:L383"/>
    <mergeCell ref="M382:M383"/>
    <mergeCell ref="N382:N383"/>
    <mergeCell ref="O382:O383"/>
    <mergeCell ref="C382:C383"/>
    <mergeCell ref="D382:D383"/>
  </mergeCells>
  <phoneticPr fontId="1"/>
  <hyperlinks>
    <hyperlink ref="C5" r:id="rId1"/>
    <hyperlink ref="D5" r:id="rId2"/>
    <hyperlink ref="C6" r:id="rId3"/>
    <hyperlink ref="D6" r:id="rId4"/>
    <hyperlink ref="C7" r:id="rId5"/>
    <hyperlink ref="D7" r:id="rId6"/>
    <hyperlink ref="D8" r:id="rId7"/>
    <hyperlink ref="C8" r:id="rId8"/>
    <hyperlink ref="C9" r:id="rId9"/>
    <hyperlink ref="D9" r:id="rId10"/>
    <hyperlink ref="D10" r:id="rId11"/>
    <hyperlink ref="C10" r:id="rId12"/>
    <hyperlink ref="C11" r:id="rId13"/>
    <hyperlink ref="D11" r:id="rId14"/>
    <hyperlink ref="C12" r:id="rId15"/>
    <hyperlink ref="D12" r:id="rId16"/>
    <hyperlink ref="C13" r:id="rId17"/>
    <hyperlink ref="D13" r:id="rId18"/>
    <hyperlink ref="C14" r:id="rId19"/>
    <hyperlink ref="D14" r:id="rId20"/>
    <hyperlink ref="C15" r:id="rId21"/>
    <hyperlink ref="D15" r:id="rId22"/>
    <hyperlink ref="C16" r:id="rId23"/>
    <hyperlink ref="D16" r:id="rId24"/>
    <hyperlink ref="C17" r:id="rId25"/>
    <hyperlink ref="D17" r:id="rId26"/>
    <hyperlink ref="C18:C20" r:id="rId27" display="★"/>
    <hyperlink ref="C18" r:id="rId28"/>
    <hyperlink ref="C19" r:id="rId29"/>
    <hyperlink ref="C20" r:id="rId30"/>
    <hyperlink ref="D18:D20" r:id="rId31" display="☆"/>
    <hyperlink ref="D18" r:id="rId32"/>
    <hyperlink ref="D19" r:id="rId33"/>
    <hyperlink ref="D20" r:id="rId34"/>
    <hyperlink ref="C21:C22" r:id="rId35" display="★"/>
    <hyperlink ref="D21:D22" r:id="rId36" display="☆"/>
    <hyperlink ref="C21" r:id="rId37"/>
    <hyperlink ref="C22" r:id="rId38"/>
    <hyperlink ref="D21" r:id="rId39"/>
    <hyperlink ref="D22" r:id="rId40"/>
    <hyperlink ref="C23" r:id="rId41"/>
    <hyperlink ref="D23" r:id="rId42"/>
    <hyperlink ref="C24" r:id="rId43"/>
    <hyperlink ref="C25" r:id="rId44"/>
    <hyperlink ref="D24" r:id="rId45"/>
    <hyperlink ref="D25" r:id="rId46"/>
    <hyperlink ref="C27" r:id="rId47"/>
    <hyperlink ref="C28" r:id="rId48"/>
    <hyperlink ref="C29" r:id="rId49"/>
    <hyperlink ref="C26" r:id="rId50"/>
    <hyperlink ref="C30:C31" r:id="rId51" display="★"/>
    <hyperlink ref="C30" r:id="rId52"/>
    <hyperlink ref="C31" r:id="rId53"/>
    <hyperlink ref="C32" r:id="rId54"/>
    <hyperlink ref="C33" r:id="rId55"/>
    <hyperlink ref="C35" r:id="rId56"/>
    <hyperlink ref="C36" r:id="rId57"/>
    <hyperlink ref="C37" r:id="rId58"/>
    <hyperlink ref="C38" r:id="rId59"/>
    <hyperlink ref="D27:D28" r:id="rId60" display="https://box.yahoo.co.jp/guest/viewer?sid=box-l-xan6kjxx2sbax2c3purwkmhcgm-1001&amp;uniqid=75ef8f3f-5b41-42ec-befc-dcbbcfb23821&amp;viewtype=detail"/>
    <hyperlink ref="D27" r:id="rId61"/>
    <hyperlink ref="D28" r:id="rId62"/>
    <hyperlink ref="D26" r:id="rId63"/>
    <hyperlink ref="D30" r:id="rId64"/>
    <hyperlink ref="D31:D33" r:id="rId65" display="☆"/>
    <hyperlink ref="D31" r:id="rId66"/>
    <hyperlink ref="D32" r:id="rId67"/>
    <hyperlink ref="D33" r:id="rId68"/>
    <hyperlink ref="D33:D34" r:id="rId69" display="☆"/>
    <hyperlink ref="D36" r:id="rId70"/>
    <hyperlink ref="D35" r:id="rId71"/>
    <hyperlink ref="D37" r:id="rId72"/>
    <hyperlink ref="D38" r:id="rId73"/>
    <hyperlink ref="C41" r:id="rId74"/>
    <hyperlink ref="D41" r:id="rId75"/>
    <hyperlink ref="C42:C44" r:id="rId76" display="★"/>
    <hyperlink ref="D42:D44" r:id="rId77" display="☆"/>
    <hyperlink ref="C42" r:id="rId78"/>
    <hyperlink ref="C43" r:id="rId79"/>
    <hyperlink ref="C44" r:id="rId80"/>
    <hyperlink ref="D42" r:id="rId81"/>
    <hyperlink ref="D43" r:id="rId82"/>
    <hyperlink ref="D44" r:id="rId83"/>
    <hyperlink ref="C45" r:id="rId84"/>
    <hyperlink ref="D45" r:id="rId85"/>
    <hyperlink ref="C46" r:id="rId86"/>
    <hyperlink ref="D46" r:id="rId87"/>
    <hyperlink ref="C46:C47" r:id="rId88" display="★"/>
    <hyperlink ref="C48" r:id="rId89"/>
    <hyperlink ref="D48" r:id="rId90"/>
    <hyperlink ref="C49" r:id="rId91"/>
    <hyperlink ref="C48:C49" r:id="rId92" display="★"/>
    <hyperlink ref="D49" r:id="rId93"/>
    <hyperlink ref="D46:D47" r:id="rId94" display="☆"/>
    <hyperlink ref="C51" r:id="rId95"/>
    <hyperlink ref="D51" r:id="rId96"/>
    <hyperlink ref="C52" r:id="rId97"/>
    <hyperlink ref="D52" r:id="rId98"/>
    <hyperlink ref="C54" r:id="rId99"/>
    <hyperlink ref="D54" r:id="rId100"/>
    <hyperlink ref="C55" r:id="rId101"/>
    <hyperlink ref="D55" r:id="rId102"/>
    <hyperlink ref="C56" r:id="rId103"/>
    <hyperlink ref="D56" r:id="rId104"/>
    <hyperlink ref="C57" r:id="rId105"/>
    <hyperlink ref="D57" r:id="rId106"/>
    <hyperlink ref="C58" r:id="rId107"/>
    <hyperlink ref="D58" r:id="rId108"/>
    <hyperlink ref="C59" r:id="rId109"/>
    <hyperlink ref="D59" r:id="rId110"/>
    <hyperlink ref="D52:D53" r:id="rId111" display="☆"/>
    <hyperlink ref="C61" r:id="rId112"/>
    <hyperlink ref="D61" r:id="rId113"/>
    <hyperlink ref="C62" r:id="rId114"/>
    <hyperlink ref="D62" r:id="rId115"/>
    <hyperlink ref="C63" r:id="rId116"/>
    <hyperlink ref="D63" r:id="rId117"/>
    <hyperlink ref="C64" r:id="rId118"/>
    <hyperlink ref="D64" r:id="rId119"/>
    <hyperlink ref="C65" r:id="rId120"/>
    <hyperlink ref="D65" r:id="rId121"/>
    <hyperlink ref="D66" r:id="rId122"/>
    <hyperlink ref="D67" r:id="rId123"/>
    <hyperlink ref="C67" r:id="rId124"/>
    <hyperlink ref="C68" r:id="rId125"/>
    <hyperlink ref="D68" r:id="rId126"/>
    <hyperlink ref="C69" r:id="rId127"/>
    <hyperlink ref="D69" r:id="rId128"/>
    <hyperlink ref="D71" r:id="rId129"/>
    <hyperlink ref="C71" r:id="rId130"/>
    <hyperlink ref="C73" r:id="rId131"/>
    <hyperlink ref="D73" r:id="rId132"/>
    <hyperlink ref="C75" r:id="rId133"/>
    <hyperlink ref="D75" r:id="rId134"/>
    <hyperlink ref="D69:D70" r:id="rId135" display="☆"/>
    <hyperlink ref="D71:D72" r:id="rId136" display="☆"/>
    <hyperlink ref="D73:D74" r:id="rId137" display="☆"/>
    <hyperlink ref="C76:C79" r:id="rId138" display="★"/>
    <hyperlink ref="D76:D79" r:id="rId139" display="☆"/>
    <hyperlink ref="C76" r:id="rId140"/>
    <hyperlink ref="C77" r:id="rId141"/>
    <hyperlink ref="C78" r:id="rId142"/>
    <hyperlink ref="C79" r:id="rId143"/>
    <hyperlink ref="D76" r:id="rId144"/>
    <hyperlink ref="D77" r:id="rId145"/>
    <hyperlink ref="D78" r:id="rId146"/>
    <hyperlink ref="D79" r:id="rId147"/>
    <hyperlink ref="C80" r:id="rId148"/>
    <hyperlink ref="D80" r:id="rId149"/>
    <hyperlink ref="C82" r:id="rId150"/>
    <hyperlink ref="D82" r:id="rId151"/>
    <hyperlink ref="C81" r:id="rId152"/>
    <hyperlink ref="D81" r:id="rId153"/>
    <hyperlink ref="C83" r:id="rId154"/>
    <hyperlink ref="C84" r:id="rId155"/>
    <hyperlink ref="C85" r:id="rId156"/>
    <hyperlink ref="C86" r:id="rId157"/>
    <hyperlink ref="D83" r:id="rId158"/>
    <hyperlink ref="D84" r:id="rId159"/>
    <hyperlink ref="D85" r:id="rId160"/>
    <hyperlink ref="D86" r:id="rId161"/>
    <hyperlink ref="C87" r:id="rId162"/>
    <hyperlink ref="C88:C89" r:id="rId163" display="★"/>
    <hyperlink ref="C89" r:id="rId164"/>
    <hyperlink ref="C88" r:id="rId165"/>
    <hyperlink ref="D88:D89" r:id="rId166" display="★"/>
    <hyperlink ref="D88" r:id="rId167"/>
    <hyperlink ref="D89" r:id="rId168"/>
    <hyperlink ref="D87" r:id="rId169"/>
    <hyperlink ref="C90:C92" r:id="rId170" display="★"/>
    <hyperlink ref="C90" r:id="rId171"/>
    <hyperlink ref="C91" r:id="rId172"/>
    <hyperlink ref="C92" r:id="rId173"/>
    <hyperlink ref="D90:D92" r:id="rId174" display="☆"/>
    <hyperlink ref="D90" r:id="rId175"/>
    <hyperlink ref="D91" r:id="rId176"/>
    <hyperlink ref="D92" r:id="rId177"/>
    <hyperlink ref="C93:C96" r:id="rId178" display="★"/>
    <hyperlink ref="C93" r:id="rId179"/>
    <hyperlink ref="C94" r:id="rId180"/>
    <hyperlink ref="C95" r:id="rId181"/>
    <hyperlink ref="C96" r:id="rId182"/>
    <hyperlink ref="D93:D96" r:id="rId183" display="☆"/>
    <hyperlink ref="D93" r:id="rId184"/>
    <hyperlink ref="D94" r:id="rId185"/>
    <hyperlink ref="D95" r:id="rId186"/>
    <hyperlink ref="D96" r:id="rId187"/>
    <hyperlink ref="C98" r:id="rId188"/>
    <hyperlink ref="C99" r:id="rId189"/>
    <hyperlink ref="C100" r:id="rId190"/>
    <hyperlink ref="C101" r:id="rId191"/>
    <hyperlink ref="C102" r:id="rId192"/>
    <hyperlink ref="C103" r:id="rId193"/>
    <hyperlink ref="C104" r:id="rId194"/>
    <hyperlink ref="C105" r:id="rId195"/>
    <hyperlink ref="C106" r:id="rId196"/>
    <hyperlink ref="C107" r:id="rId197"/>
    <hyperlink ref="C108" r:id="rId198"/>
    <hyperlink ref="D98" r:id="rId199"/>
    <hyperlink ref="D99:D108" r:id="rId200" display="☆"/>
    <hyperlink ref="D99" r:id="rId201"/>
    <hyperlink ref="D100" r:id="rId202"/>
    <hyperlink ref="D101" r:id="rId203"/>
    <hyperlink ref="D102" r:id="rId204"/>
    <hyperlink ref="D103" r:id="rId205"/>
    <hyperlink ref="D104" r:id="rId206"/>
    <hyperlink ref="D105" r:id="rId207"/>
    <hyperlink ref="D106" r:id="rId208"/>
    <hyperlink ref="D107" r:id="rId209"/>
    <hyperlink ref="D108" r:id="rId210"/>
    <hyperlink ref="C110" r:id="rId211"/>
    <hyperlink ref="D110" r:id="rId212"/>
    <hyperlink ref="D111" r:id="rId213"/>
    <hyperlink ref="D112" r:id="rId214"/>
    <hyperlink ref="D113" r:id="rId215"/>
    <hyperlink ref="C111:C113" r:id="rId216" display="★"/>
    <hyperlink ref="C111" r:id="rId217"/>
    <hyperlink ref="C112" r:id="rId218"/>
    <hyperlink ref="C113" r:id="rId219"/>
    <hyperlink ref="C115" r:id="rId220"/>
    <hyperlink ref="C116" r:id="rId221"/>
    <hyperlink ref="C118" r:id="rId222"/>
    <hyperlink ref="C119" r:id="rId223"/>
    <hyperlink ref="C120" r:id="rId224"/>
    <hyperlink ref="C121" r:id="rId225"/>
    <hyperlink ref="C122" r:id="rId226"/>
    <hyperlink ref="C124" r:id="rId227"/>
    <hyperlink ref="C125" r:id="rId228"/>
    <hyperlink ref="C126" r:id="rId229"/>
    <hyperlink ref="C127" r:id="rId230"/>
    <hyperlink ref="C128" r:id="rId231"/>
    <hyperlink ref="D115" r:id="rId232"/>
    <hyperlink ref="D116" r:id="rId233" display="https://box.yahoo.co.jp/guest/viewer?sid=box-l-xan6kjxx2sbax2c3purwkmhcgm-1001&amp;uniqid=cccf4cdf-ab2a-426e-8373-cbde86c67806&amp;viewtype=detail"/>
    <hyperlink ref="D118" r:id="rId234"/>
    <hyperlink ref="D119" r:id="rId235"/>
    <hyperlink ref="D120" r:id="rId236"/>
    <hyperlink ref="D121" r:id="rId237"/>
    <hyperlink ref="D122" r:id="rId238" display="https://box.yahoo.co.jp/guest/viewer?sid=box-l-xan6kjxx2sbax2c3purwkmhcgm-1001&amp;uniqid=fde26072-08a5-4260-a679-c158deb2f123&amp;viewtype=detail"/>
    <hyperlink ref="D124" r:id="rId239"/>
    <hyperlink ref="D125" r:id="rId240"/>
    <hyperlink ref="D126" r:id="rId241"/>
    <hyperlink ref="D127" r:id="rId242"/>
    <hyperlink ref="D128" r:id="rId243"/>
    <hyperlink ref="C129" r:id="rId244"/>
    <hyperlink ref="C130" r:id="rId245"/>
    <hyperlink ref="C131" r:id="rId246"/>
    <hyperlink ref="C133" r:id="rId247"/>
    <hyperlink ref="C136" r:id="rId248"/>
    <hyperlink ref="C140" r:id="rId249"/>
    <hyperlink ref="C143" r:id="rId250"/>
    <hyperlink ref="C145" r:id="rId251"/>
    <hyperlink ref="C132" r:id="rId252"/>
    <hyperlink ref="C135" r:id="rId253"/>
    <hyperlink ref="C138" r:id="rId254"/>
    <hyperlink ref="C142" r:id="rId255"/>
    <hyperlink ref="C144" r:id="rId256"/>
    <hyperlink ref="C146" r:id="rId257"/>
    <hyperlink ref="D129" r:id="rId258"/>
    <hyperlink ref="D130" r:id="rId259"/>
    <hyperlink ref="D131" r:id="rId260"/>
    <hyperlink ref="D132" r:id="rId261"/>
    <hyperlink ref="D133:D134" r:id="rId262" display="☆"/>
    <hyperlink ref="D135" r:id="rId263"/>
    <hyperlink ref="D136:D137" r:id="rId264" display="☆"/>
    <hyperlink ref="D138:D139" r:id="rId265" display="☆"/>
    <hyperlink ref="D140:D141" r:id="rId266" display="☆"/>
    <hyperlink ref="D142" r:id="rId267"/>
    <hyperlink ref="D143" r:id="rId268"/>
    <hyperlink ref="D144" r:id="rId269"/>
    <hyperlink ref="D145" r:id="rId270"/>
    <hyperlink ref="D146" r:id="rId271"/>
    <hyperlink ref="C148" r:id="rId272"/>
    <hyperlink ref="D148" r:id="rId273"/>
    <hyperlink ref="C149" r:id="rId274"/>
    <hyperlink ref="C150:C168" r:id="rId275" display="★"/>
    <hyperlink ref="D149:D159" r:id="rId276" display="☆"/>
    <hyperlink ref="D149" r:id="rId277"/>
    <hyperlink ref="D150" r:id="rId278"/>
    <hyperlink ref="D151" r:id="rId279"/>
    <hyperlink ref="D152" r:id="rId280"/>
    <hyperlink ref="D153" r:id="rId281"/>
    <hyperlink ref="D154" r:id="rId282"/>
    <hyperlink ref="D155" r:id="rId283"/>
    <hyperlink ref="D156" r:id="rId284"/>
    <hyperlink ref="D157" r:id="rId285"/>
    <hyperlink ref="D158" r:id="rId286"/>
    <hyperlink ref="D159" r:id="rId287"/>
    <hyperlink ref="D160:D161" r:id="rId288" display="☆"/>
    <hyperlink ref="D160" r:id="rId289"/>
    <hyperlink ref="D161" r:id="rId290"/>
    <hyperlink ref="C150" r:id="rId291"/>
    <hyperlink ref="C151" r:id="rId292"/>
    <hyperlink ref="C152" r:id="rId293"/>
    <hyperlink ref="C153" r:id="rId294"/>
    <hyperlink ref="C154" r:id="rId295"/>
    <hyperlink ref="C155" r:id="rId296"/>
    <hyperlink ref="C156" r:id="rId297"/>
    <hyperlink ref="C157" r:id="rId298"/>
    <hyperlink ref="C158" r:id="rId299"/>
    <hyperlink ref="C159" r:id="rId300"/>
    <hyperlink ref="C160" r:id="rId301"/>
    <hyperlink ref="C161" r:id="rId302"/>
    <hyperlink ref="C162" r:id="rId303"/>
    <hyperlink ref="C163" r:id="rId304"/>
    <hyperlink ref="C164" r:id="rId305"/>
    <hyperlink ref="C165" r:id="rId306"/>
    <hyperlink ref="C166" r:id="rId307"/>
    <hyperlink ref="C167" r:id="rId308"/>
    <hyperlink ref="C168" r:id="rId309"/>
    <hyperlink ref="D162:D163" r:id="rId310" display="☆"/>
    <hyperlink ref="D162" r:id="rId311"/>
    <hyperlink ref="D163" r:id="rId312"/>
    <hyperlink ref="D164:D168" r:id="rId313" display="☆"/>
    <hyperlink ref="D164" r:id="rId314"/>
    <hyperlink ref="D165" r:id="rId315"/>
    <hyperlink ref="D166" r:id="rId316"/>
    <hyperlink ref="D167" r:id="rId317"/>
    <hyperlink ref="D168" r:id="rId318"/>
    <hyperlink ref="C66" r:id="rId319"/>
    <hyperlink ref="D169" r:id="rId320"/>
    <hyperlink ref="C169" r:id="rId321"/>
    <hyperlink ref="C170" r:id="rId322"/>
    <hyperlink ref="C171:C172" r:id="rId323" display="★"/>
    <hyperlink ref="C171" r:id="rId324"/>
    <hyperlink ref="C172" r:id="rId325"/>
    <hyperlink ref="D170" r:id="rId326"/>
    <hyperlink ref="D171" r:id="rId327"/>
    <hyperlink ref="D172" r:id="rId328"/>
    <hyperlink ref="C173" r:id="rId329"/>
    <hyperlink ref="C174" r:id="rId330"/>
    <hyperlink ref="C176" r:id="rId331"/>
    <hyperlink ref="C177" r:id="rId332"/>
    <hyperlink ref="C180" r:id="rId333"/>
    <hyperlink ref="D173" r:id="rId334"/>
    <hyperlink ref="D174:D175" r:id="rId335" display="☆"/>
    <hyperlink ref="D176" r:id="rId336"/>
    <hyperlink ref="D177:D178" r:id="rId337" display="☆"/>
    <hyperlink ref="D180" r:id="rId338"/>
    <hyperlink ref="D179" r:id="rId339"/>
    <hyperlink ref="D29" r:id="rId340"/>
    <hyperlink ref="D116:D117" r:id="rId341" display="☆"/>
    <hyperlink ref="D122:D123" r:id="rId342" display="☆"/>
    <hyperlink ref="C181" r:id="rId343"/>
    <hyperlink ref="D181" r:id="rId344"/>
    <hyperlink ref="B182" r:id="rId345" display="http://www.geocities.jp/akioinuzuka/japan100/2015memo/150517.jpg"/>
    <hyperlink ref="B183" r:id="rId346" display="http://www.geocities.jp/akioinuzuka/japan100/2015memo/150518.jpg"/>
    <hyperlink ref="B184" r:id="rId347" display="http://www.geocities.jp/akioinuzuka/japan100/2015memo/150519.jpg"/>
    <hyperlink ref="B185" r:id="rId348" display="http://www.geocities.jp/akioinuzuka/japan100/2015memo/150520.jpg"/>
    <hyperlink ref="B186" r:id="rId349" display="http://www.geocities.jp/akioinuzuka/japan100/2015memo/150521.jpg"/>
    <hyperlink ref="C179" r:id="rId350"/>
    <hyperlink ref="C182" r:id="rId351"/>
    <hyperlink ref="C183" r:id="rId352"/>
    <hyperlink ref="C184" r:id="rId353"/>
    <hyperlink ref="C185" r:id="rId354"/>
    <hyperlink ref="C186" r:id="rId355"/>
    <hyperlink ref="D182" r:id="rId356"/>
    <hyperlink ref="D183" r:id="rId357"/>
    <hyperlink ref="D184" r:id="rId358"/>
    <hyperlink ref="D185" r:id="rId359"/>
    <hyperlink ref="D186" r:id="rId360"/>
    <hyperlink ref="C187" r:id="rId361"/>
    <hyperlink ref="C188" r:id="rId362"/>
    <hyperlink ref="D187" r:id="rId363"/>
    <hyperlink ref="D188" r:id="rId364"/>
    <hyperlink ref="C189" r:id="rId365"/>
    <hyperlink ref="D189" r:id="rId366"/>
    <hyperlink ref="C190" r:id="rId367"/>
    <hyperlink ref="D190" r:id="rId368"/>
    <hyperlink ref="C191" r:id="rId369"/>
    <hyperlink ref="D191" r:id="rId370"/>
    <hyperlink ref="C192:C193" r:id="rId371" display="★"/>
    <hyperlink ref="C192" r:id="rId372"/>
    <hyperlink ref="C193" r:id="rId373"/>
    <hyperlink ref="C194" r:id="rId374"/>
    <hyperlink ref="C195" r:id="rId375"/>
    <hyperlink ref="C196" r:id="rId376"/>
    <hyperlink ref="D192" r:id="rId377"/>
    <hyperlink ref="D193" r:id="rId378"/>
    <hyperlink ref="D194" r:id="rId379"/>
    <hyperlink ref="D195" r:id="rId380"/>
    <hyperlink ref="D196" r:id="rId381"/>
    <hyperlink ref="C198" r:id="rId382"/>
    <hyperlink ref="C199" r:id="rId383"/>
    <hyperlink ref="D198" r:id="rId384"/>
    <hyperlink ref="D199" r:id="rId385"/>
    <hyperlink ref="C200" r:id="rId386"/>
    <hyperlink ref="D200" r:id="rId387"/>
    <hyperlink ref="C201" r:id="rId388"/>
    <hyperlink ref="D201" r:id="rId389"/>
    <hyperlink ref="C202" r:id="rId390"/>
    <hyperlink ref="D202" r:id="rId391"/>
    <hyperlink ref="C203" r:id="rId392"/>
    <hyperlink ref="D203" r:id="rId393"/>
    <hyperlink ref="C205" r:id="rId394"/>
    <hyperlink ref="C206" r:id="rId395"/>
    <hyperlink ref="D205" r:id="rId396"/>
    <hyperlink ref="D206" r:id="rId397"/>
    <hyperlink ref="C208" r:id="rId398"/>
    <hyperlink ref="C209" r:id="rId399"/>
    <hyperlink ref="D208" r:id="rId400"/>
    <hyperlink ref="D209" r:id="rId401"/>
    <hyperlink ref="C210" r:id="rId402"/>
    <hyperlink ref="D210" r:id="rId403"/>
    <hyperlink ref="C211" r:id="rId404"/>
    <hyperlink ref="D211" r:id="rId405"/>
    <hyperlink ref="C212" r:id="rId406"/>
    <hyperlink ref="D212" r:id="rId407"/>
    <hyperlink ref="C213" r:id="rId408"/>
    <hyperlink ref="D213" r:id="rId409"/>
    <hyperlink ref="C214" r:id="rId410"/>
    <hyperlink ref="D214" r:id="rId411"/>
    <hyperlink ref="C215" r:id="rId412"/>
    <hyperlink ref="D215" r:id="rId413"/>
    <hyperlink ref="C216" r:id="rId414"/>
    <hyperlink ref="D216" r:id="rId415"/>
    <hyperlink ref="C217" r:id="rId416"/>
    <hyperlink ref="D217" r:id="rId417"/>
    <hyperlink ref="C218" r:id="rId418"/>
    <hyperlink ref="D218" r:id="rId419"/>
    <hyperlink ref="C219" r:id="rId420"/>
    <hyperlink ref="D219" r:id="rId421"/>
    <hyperlink ref="C220" r:id="rId422"/>
    <hyperlink ref="D220" r:id="rId423"/>
    <hyperlink ref="C221" r:id="rId424"/>
    <hyperlink ref="D221" r:id="rId425"/>
    <hyperlink ref="C224" r:id="rId426"/>
    <hyperlink ref="D224" r:id="rId427"/>
    <hyperlink ref="C225" r:id="rId428"/>
    <hyperlink ref="D225" r:id="rId429"/>
    <hyperlink ref="C226" r:id="rId430"/>
    <hyperlink ref="D226" r:id="rId431"/>
    <hyperlink ref="C227" r:id="rId432"/>
    <hyperlink ref="C229" r:id="rId433"/>
    <hyperlink ref="D229" r:id="rId434"/>
    <hyperlink ref="C230" r:id="rId435"/>
    <hyperlink ref="D230" r:id="rId436"/>
    <hyperlink ref="C231" r:id="rId437"/>
    <hyperlink ref="D231" r:id="rId438"/>
    <hyperlink ref="C232" r:id="rId439"/>
    <hyperlink ref="C234" r:id="rId440"/>
    <hyperlink ref="D234" r:id="rId441"/>
    <hyperlink ref="C236" r:id="rId442"/>
    <hyperlink ref="C238" r:id="rId443"/>
    <hyperlink ref="C239" r:id="rId444"/>
    <hyperlink ref="D238" r:id="rId445"/>
    <hyperlink ref="D239" r:id="rId446"/>
    <hyperlink ref="C240" r:id="rId447"/>
    <hyperlink ref="D240" r:id="rId448"/>
    <hyperlink ref="C241" r:id="rId449"/>
    <hyperlink ref="C243" r:id="rId450"/>
    <hyperlink ref="D243" r:id="rId451"/>
    <hyperlink ref="D227:D228" r:id="rId452" display="☆"/>
    <hyperlink ref="C232:C233" r:id="rId453" display="★"/>
    <hyperlink ref="C241:C242" r:id="rId454" display="★"/>
    <hyperlink ref="D232:D233" r:id="rId455" display="☆"/>
    <hyperlink ref="D236:D237" r:id="rId456" display="☆"/>
    <hyperlink ref="D241:D242" r:id="rId457" display="☆"/>
    <hyperlink ref="C33:C34" r:id="rId458" display="★"/>
    <hyperlink ref="C52:C53" r:id="rId459" display="★"/>
    <hyperlink ref="C69:C70" r:id="rId460" display="★"/>
    <hyperlink ref="C73:C74" r:id="rId461" display="★"/>
    <hyperlink ref="C116:C117" r:id="rId462" display="★"/>
    <hyperlink ref="C122:C123" r:id="rId463" display="★"/>
    <hyperlink ref="C133:C134" r:id="rId464" display="★"/>
    <hyperlink ref="C136:C137" r:id="rId465" display="★"/>
    <hyperlink ref="C138:C139" r:id="rId466" display="★"/>
    <hyperlink ref="C140:C141" r:id="rId467" display="★"/>
    <hyperlink ref="C174:C175" r:id="rId468" display="★"/>
    <hyperlink ref="C177:C178" r:id="rId469" display="★"/>
    <hyperlink ref="C227:C228" r:id="rId470" display="★"/>
    <hyperlink ref="C236:C237" r:id="rId471" display="★"/>
    <hyperlink ref="C246" r:id="rId472"/>
    <hyperlink ref="D246" r:id="rId473"/>
    <hyperlink ref="C247" r:id="rId474"/>
    <hyperlink ref="C249" r:id="rId475"/>
    <hyperlink ref="D249" r:id="rId476"/>
    <hyperlink ref="C250" r:id="rId477"/>
    <hyperlink ref="D250" r:id="rId478"/>
    <hyperlink ref="C251" r:id="rId479"/>
    <hyperlink ref="C252" r:id="rId480"/>
    <hyperlink ref="D251" r:id="rId481"/>
    <hyperlink ref="C254" r:id="rId482"/>
    <hyperlink ref="D254" r:id="rId483"/>
    <hyperlink ref="C255" r:id="rId484"/>
    <hyperlink ref="C257" r:id="rId485"/>
    <hyperlink ref="D257" r:id="rId486"/>
    <hyperlink ref="C258" r:id="rId487"/>
    <hyperlink ref="C259" r:id="rId488"/>
    <hyperlink ref="D258" r:id="rId489"/>
    <hyperlink ref="D259" r:id="rId490"/>
    <hyperlink ref="C260" r:id="rId491"/>
    <hyperlink ref="C261" r:id="rId492"/>
    <hyperlink ref="D260" r:id="rId493"/>
    <hyperlink ref="D261" r:id="rId494"/>
    <hyperlink ref="C262" r:id="rId495"/>
    <hyperlink ref="D262" r:id="rId496"/>
    <hyperlink ref="C263" r:id="rId497"/>
    <hyperlink ref="D263" r:id="rId498"/>
    <hyperlink ref="C264" r:id="rId499"/>
    <hyperlink ref="C266" r:id="rId500"/>
    <hyperlink ref="D266" r:id="rId501"/>
    <hyperlink ref="C267" r:id="rId502"/>
    <hyperlink ref="D267" r:id="rId503"/>
    <hyperlink ref="C268" r:id="rId504"/>
    <hyperlink ref="D268" r:id="rId505"/>
    <hyperlink ref="C269" r:id="rId506"/>
    <hyperlink ref="D269" r:id="rId507"/>
    <hyperlink ref="C270" r:id="rId508"/>
    <hyperlink ref="D270" r:id="rId509"/>
    <hyperlink ref="D247:D248" r:id="rId510" display="☆"/>
    <hyperlink ref="C245" r:id="rId511"/>
    <hyperlink ref="D245" r:id="rId512"/>
    <hyperlink ref="D252:D253" r:id="rId513" display="☆"/>
    <hyperlink ref="D255:D256" r:id="rId514" display="☆"/>
    <hyperlink ref="D264:D265" r:id="rId515" display="☆"/>
    <hyperlink ref="C272" r:id="rId516"/>
    <hyperlink ref="C273" r:id="rId517"/>
    <hyperlink ref="C275" r:id="rId518"/>
    <hyperlink ref="C276" r:id="rId519"/>
    <hyperlink ref="C277" r:id="rId520"/>
    <hyperlink ref="C278" r:id="rId521"/>
    <hyperlink ref="C280" r:id="rId522"/>
    <hyperlink ref="C281" r:id="rId523"/>
    <hyperlink ref="C282" r:id="rId524"/>
    <hyperlink ref="C283" r:id="rId525"/>
    <hyperlink ref="C285" r:id="rId526"/>
    <hyperlink ref="C286" r:id="rId527"/>
    <hyperlink ref="C287" r:id="rId528"/>
    <hyperlink ref="C288" r:id="rId529"/>
    <hyperlink ref="C290" r:id="rId530"/>
    <hyperlink ref="C291" r:id="rId531"/>
    <hyperlink ref="C292" r:id="rId532"/>
    <hyperlink ref="C294" r:id="rId533"/>
    <hyperlink ref="C296" r:id="rId534"/>
    <hyperlink ref="D272" r:id="rId535"/>
    <hyperlink ref="D273:D274" r:id="rId536" display="☆"/>
    <hyperlink ref="D275" r:id="rId537"/>
    <hyperlink ref="D276" r:id="rId538"/>
    <hyperlink ref="D277" r:id="rId539"/>
    <hyperlink ref="D278:D279" r:id="rId540" display="☆"/>
    <hyperlink ref="D280" r:id="rId541"/>
    <hyperlink ref="D281" r:id="rId542"/>
    <hyperlink ref="D282" r:id="rId543"/>
    <hyperlink ref="D283:D284" r:id="rId544" display="☆"/>
    <hyperlink ref="D285" r:id="rId545"/>
    <hyperlink ref="D286" r:id="rId546"/>
    <hyperlink ref="D287" r:id="rId547"/>
    <hyperlink ref="D288:D289" r:id="rId548" display="☆"/>
    <hyperlink ref="D290" r:id="rId549"/>
    <hyperlink ref="D291" r:id="rId550"/>
    <hyperlink ref="D292:D293" r:id="rId551" display="☆"/>
    <hyperlink ref="D294:D295" r:id="rId552" display="☆"/>
    <hyperlink ref="D296" r:id="rId553"/>
    <hyperlink ref="C297" r:id="rId554"/>
    <hyperlink ref="C299" r:id="rId555"/>
    <hyperlink ref="D299" r:id="rId556"/>
    <hyperlink ref="C301" r:id="rId557"/>
    <hyperlink ref="D301" r:id="rId558"/>
    <hyperlink ref="C302" r:id="rId559"/>
    <hyperlink ref="C303" r:id="rId560"/>
    <hyperlink ref="C304" r:id="rId561"/>
    <hyperlink ref="C305" r:id="rId562"/>
    <hyperlink ref="C307" r:id="rId563"/>
    <hyperlink ref="C309" r:id="rId564"/>
    <hyperlink ref="C310" r:id="rId565"/>
    <hyperlink ref="C311" r:id="rId566"/>
    <hyperlink ref="C312" r:id="rId567"/>
    <hyperlink ref="C313" r:id="rId568"/>
    <hyperlink ref="C314" r:id="rId569"/>
    <hyperlink ref="C315" r:id="rId570"/>
    <hyperlink ref="C316" r:id="rId571"/>
    <hyperlink ref="C317" r:id="rId572"/>
    <hyperlink ref="C318" r:id="rId573"/>
    <hyperlink ref="D302" r:id="rId574"/>
    <hyperlink ref="D303" r:id="rId575"/>
    <hyperlink ref="D304" r:id="rId576"/>
    <hyperlink ref="D305" r:id="rId577"/>
    <hyperlink ref="D307" r:id="rId578"/>
    <hyperlink ref="D309" r:id="rId579"/>
    <hyperlink ref="D310" r:id="rId580"/>
    <hyperlink ref="D311" r:id="rId581"/>
    <hyperlink ref="D312" r:id="rId582"/>
    <hyperlink ref="D313" r:id="rId583"/>
    <hyperlink ref="D314" r:id="rId584"/>
    <hyperlink ref="D315" r:id="rId585"/>
    <hyperlink ref="D316" r:id="rId586"/>
    <hyperlink ref="D317" r:id="rId587"/>
    <hyperlink ref="D318" r:id="rId588"/>
    <hyperlink ref="C298" r:id="rId589"/>
    <hyperlink ref="D298" r:id="rId590"/>
    <hyperlink ref="D299:D300" r:id="rId591" display="☆"/>
    <hyperlink ref="D305:D306" r:id="rId592" display="☆"/>
    <hyperlink ref="D307:D308" r:id="rId593" display="☆"/>
    <hyperlink ref="C319" r:id="rId594"/>
    <hyperlink ref="C320:C321" r:id="rId595" display="★"/>
    <hyperlink ref="C320" r:id="rId596"/>
    <hyperlink ref="C321" r:id="rId597"/>
    <hyperlink ref="D319" r:id="rId598"/>
    <hyperlink ref="D320" r:id="rId599"/>
    <hyperlink ref="D321" r:id="rId600"/>
    <hyperlink ref="C323" r:id="rId601"/>
    <hyperlink ref="C331" r:id="rId602"/>
    <hyperlink ref="C324" r:id="rId603"/>
    <hyperlink ref="C325" r:id="rId604"/>
    <hyperlink ref="C326" r:id="rId605"/>
    <hyperlink ref="C327" r:id="rId606"/>
    <hyperlink ref="C329" r:id="rId607"/>
    <hyperlink ref="C330" r:id="rId608"/>
    <hyperlink ref="C333" r:id="rId609"/>
    <hyperlink ref="D323" r:id="rId610"/>
    <hyperlink ref="D324" r:id="rId611"/>
    <hyperlink ref="D325" r:id="rId612"/>
    <hyperlink ref="D326" r:id="rId613"/>
    <hyperlink ref="D327:D328" r:id="rId614" display="☆"/>
    <hyperlink ref="D329" r:id="rId615"/>
    <hyperlink ref="D330" r:id="rId616"/>
    <hyperlink ref="D331:D332" r:id="rId617" display="☆"/>
    <hyperlink ref="D333:D334" r:id="rId618" display="☆"/>
    <hyperlink ref="D336:D337" r:id="rId619" display="☆"/>
    <hyperlink ref="C336" r:id="rId620"/>
    <hyperlink ref="C337" r:id="rId621"/>
    <hyperlink ref="C339" r:id="rId622"/>
    <hyperlink ref="C341" r:id="rId623"/>
    <hyperlink ref="C342" r:id="rId624"/>
    <hyperlink ref="C343" r:id="rId625"/>
    <hyperlink ref="C344" r:id="rId626"/>
    <hyperlink ref="C346" r:id="rId627"/>
    <hyperlink ref="C348" r:id="rId628"/>
    <hyperlink ref="C350" r:id="rId629"/>
    <hyperlink ref="C351" r:id="rId630"/>
    <hyperlink ref="C352" r:id="rId631"/>
    <hyperlink ref="C353" r:id="rId632"/>
    <hyperlink ref="C354" r:id="rId633"/>
    <hyperlink ref="C339:C340" r:id="rId634" display="★"/>
    <hyperlink ref="D336" r:id="rId635"/>
    <hyperlink ref="D337:D338" r:id="rId636" display="☆"/>
    <hyperlink ref="D339:D340" r:id="rId637" display="☆"/>
    <hyperlink ref="D342" r:id="rId638"/>
    <hyperlink ref="D343" r:id="rId639"/>
    <hyperlink ref="D341" r:id="rId640"/>
    <hyperlink ref="D344:D345" r:id="rId641" display="☆"/>
    <hyperlink ref="D346:D347" r:id="rId642" display="☆"/>
    <hyperlink ref="D348:D349" r:id="rId643" display="☆"/>
    <hyperlink ref="D350" r:id="rId644"/>
    <hyperlink ref="D351" r:id="rId645"/>
    <hyperlink ref="D352" r:id="rId646"/>
    <hyperlink ref="D353" r:id="rId647"/>
    <hyperlink ref="D354" r:id="rId648"/>
    <hyperlink ref="C355" r:id="rId649"/>
    <hyperlink ref="C356" r:id="rId650"/>
    <hyperlink ref="D355" r:id="rId651"/>
    <hyperlink ref="D356" r:id="rId652"/>
    <hyperlink ref="C358" r:id="rId653"/>
    <hyperlink ref="C359" r:id="rId654"/>
    <hyperlink ref="C360" r:id="rId655"/>
    <hyperlink ref="C361" r:id="rId656"/>
    <hyperlink ref="C362" r:id="rId657"/>
    <hyperlink ref="D358" r:id="rId658"/>
    <hyperlink ref="D359" r:id="rId659"/>
    <hyperlink ref="D360" r:id="rId660"/>
    <hyperlink ref="D361" r:id="rId661"/>
    <hyperlink ref="D362" r:id="rId662"/>
    <hyperlink ref="C365" r:id="rId663"/>
    <hyperlink ref="C366" r:id="rId664"/>
    <hyperlink ref="C367" r:id="rId665"/>
    <hyperlink ref="C368" r:id="rId666"/>
    <hyperlink ref="C369" r:id="rId667"/>
    <hyperlink ref="D366" r:id="rId668"/>
    <hyperlink ref="D367" r:id="rId669"/>
    <hyperlink ref="D368" r:id="rId670"/>
    <hyperlink ref="D369" r:id="rId671"/>
    <hyperlink ref="C372" r:id="rId672"/>
    <hyperlink ref="C373" r:id="rId673"/>
    <hyperlink ref="C374" r:id="rId674"/>
    <hyperlink ref="D372" r:id="rId675"/>
    <hyperlink ref="D373" r:id="rId676"/>
    <hyperlink ref="D374" r:id="rId677"/>
    <hyperlink ref="C376" r:id="rId678"/>
    <hyperlink ref="C388:C389" r:id="rId679" display="★"/>
    <hyperlink ref="C378" r:id="rId680"/>
    <hyperlink ref="C379" r:id="rId681"/>
    <hyperlink ref="C380" r:id="rId682"/>
    <hyperlink ref="C381" r:id="rId683"/>
    <hyperlink ref="C382" r:id="rId684"/>
    <hyperlink ref="C382:C383" r:id="rId685" display="★"/>
    <hyperlink ref="C384" r:id="rId686"/>
    <hyperlink ref="C385" r:id="rId687"/>
    <hyperlink ref="C386" r:id="rId688"/>
    <hyperlink ref="C388" r:id="rId689"/>
    <hyperlink ref="C389" r:id="rId690"/>
    <hyperlink ref="C377" r:id="rId691"/>
    <hyperlink ref="D376" r:id="rId692"/>
    <hyperlink ref="D377" r:id="rId693"/>
    <hyperlink ref="D378" r:id="rId694"/>
    <hyperlink ref="D379" r:id="rId695"/>
    <hyperlink ref="D380" r:id="rId696"/>
    <hyperlink ref="D381" r:id="rId697"/>
    <hyperlink ref="D382:D383" r:id="rId698" display="☆"/>
    <hyperlink ref="D384" r:id="rId699"/>
    <hyperlink ref="D385" r:id="rId700"/>
    <hyperlink ref="D386" r:id="rId701"/>
    <hyperlink ref="D388" r:id="rId702"/>
    <hyperlink ref="D389" r:id="rId703"/>
  </hyperlinks>
  <pageMargins left="0.31496062992125984" right="0" top="0" bottom="0.15748031496062992" header="0.31496062992125984" footer="0.31496062992125984"/>
  <pageSetup paperSize="9" scale="88" orientation="landscape" r:id="rId704"/>
  <ignoredErrors>
    <ignoredError sqref="O5" formulaRange="1"/>
    <ignoredError sqref="P140 H140" formula="1"/>
  </ignoredErrors>
  <drawing r:id="rId7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3"/>
  <sheetViews>
    <sheetView topLeftCell="A364" workbookViewId="0">
      <selection activeCell="A384" sqref="A384"/>
    </sheetView>
  </sheetViews>
  <sheetFormatPr defaultRowHeight="17.25"/>
  <cols>
    <col min="1" max="1" width="5.25" bestFit="1" customWidth="1"/>
    <col min="2" max="2" width="7.375" customWidth="1"/>
    <col min="3" max="3" width="7.375" bestFit="1" customWidth="1"/>
    <col min="4" max="4" width="7.25" customWidth="1"/>
    <col min="5" max="8" width="6.375" bestFit="1" customWidth="1"/>
    <col min="9" max="9" width="7.375" bestFit="1" customWidth="1"/>
    <col min="10" max="10" width="4.25" style="128" bestFit="1" customWidth="1"/>
  </cols>
  <sheetData>
    <row r="1" spans="1:9" ht="26.25" customHeight="1" thickBot="1">
      <c r="B1" s="119" t="s">
        <v>116</v>
      </c>
    </row>
    <row r="2" spans="1:9" ht="18" thickBot="1">
      <c r="A2" t="s">
        <v>94</v>
      </c>
      <c r="B2" s="102" t="s">
        <v>5</v>
      </c>
      <c r="C2" s="115" t="s">
        <v>6</v>
      </c>
      <c r="D2" s="115" t="s">
        <v>7</v>
      </c>
      <c r="E2" s="115" t="s">
        <v>8</v>
      </c>
      <c r="F2" s="115" t="s">
        <v>9</v>
      </c>
      <c r="G2" s="115" t="s">
        <v>10</v>
      </c>
      <c r="H2" s="115" t="s">
        <v>74</v>
      </c>
      <c r="I2" s="106" t="s">
        <v>11</v>
      </c>
    </row>
    <row r="3" spans="1:9">
      <c r="A3">
        <v>1</v>
      </c>
      <c r="B3" s="27">
        <v>929</v>
      </c>
      <c r="C3" s="104">
        <v>5.8</v>
      </c>
      <c r="D3" s="104">
        <v>1.7</v>
      </c>
      <c r="E3" s="104"/>
      <c r="F3" s="104"/>
      <c r="G3" s="104"/>
      <c r="H3" s="104"/>
      <c r="I3" s="105">
        <f>SUM(C3:G3)</f>
        <v>7.5</v>
      </c>
    </row>
    <row r="4" spans="1:9">
      <c r="A4">
        <v>2</v>
      </c>
      <c r="B4" s="20">
        <v>283</v>
      </c>
      <c r="C4" s="80">
        <v>16.3</v>
      </c>
      <c r="D4" s="80">
        <v>4.0999999999999996</v>
      </c>
      <c r="E4" s="80">
        <v>0.6</v>
      </c>
      <c r="F4" s="80">
        <v>3</v>
      </c>
      <c r="G4" s="80"/>
      <c r="H4" s="80"/>
      <c r="I4" s="103">
        <f>SUM(C4:G4)</f>
        <v>24</v>
      </c>
    </row>
    <row r="5" spans="1:9">
      <c r="A5">
        <v>3</v>
      </c>
      <c r="B5" s="20">
        <v>83</v>
      </c>
      <c r="C5" s="80">
        <v>24.7</v>
      </c>
      <c r="D5" s="80">
        <v>2.2999999999999998</v>
      </c>
      <c r="E5" s="80"/>
      <c r="F5" s="80"/>
      <c r="G5" s="80"/>
      <c r="H5" s="80"/>
      <c r="I5" s="103">
        <f>SUM(C5:G5)</f>
        <v>27</v>
      </c>
    </row>
    <row r="6" spans="1:9">
      <c r="A6">
        <v>4</v>
      </c>
      <c r="B6" s="20">
        <v>115</v>
      </c>
      <c r="C6" s="80"/>
      <c r="D6" s="80">
        <v>3.4</v>
      </c>
      <c r="E6" s="80"/>
      <c r="F6" s="80">
        <v>0.4</v>
      </c>
      <c r="G6" s="80"/>
      <c r="H6" s="80"/>
      <c r="I6" s="103">
        <f>SUM(C6:G6)</f>
        <v>3.8</v>
      </c>
    </row>
    <row r="7" spans="1:9">
      <c r="A7">
        <v>5</v>
      </c>
      <c r="B7" s="20">
        <v>40</v>
      </c>
      <c r="C7" s="80">
        <v>6.8</v>
      </c>
      <c r="D7" s="80">
        <v>2.8</v>
      </c>
      <c r="E7" s="80">
        <v>0.7</v>
      </c>
      <c r="F7" s="80">
        <v>0.6</v>
      </c>
      <c r="G7" s="80">
        <v>26.8</v>
      </c>
      <c r="H7" s="80">
        <v>2.4</v>
      </c>
      <c r="I7" s="103">
        <f t="shared" ref="I7:I18" si="0">SUM(C7:H7)</f>
        <v>40.1</v>
      </c>
    </row>
    <row r="8" spans="1:9">
      <c r="A8">
        <v>6</v>
      </c>
      <c r="B8" s="20">
        <v>81</v>
      </c>
      <c r="C8" s="80">
        <v>0.7</v>
      </c>
      <c r="D8" s="80">
        <v>2.9</v>
      </c>
      <c r="E8" s="80">
        <v>1.8</v>
      </c>
      <c r="F8" s="80">
        <v>1.6</v>
      </c>
      <c r="G8" s="80"/>
      <c r="H8" s="80"/>
      <c r="I8" s="103">
        <f t="shared" si="0"/>
        <v>7</v>
      </c>
    </row>
    <row r="9" spans="1:9">
      <c r="A9">
        <v>7</v>
      </c>
      <c r="B9" s="20">
        <v>85</v>
      </c>
      <c r="C9" s="80"/>
      <c r="D9" s="80">
        <v>4</v>
      </c>
      <c r="E9" s="80">
        <v>1.3</v>
      </c>
      <c r="F9" s="80"/>
      <c r="G9" s="80"/>
      <c r="H9" s="80"/>
      <c r="I9" s="103">
        <f t="shared" si="0"/>
        <v>5.3</v>
      </c>
    </row>
    <row r="10" spans="1:9">
      <c r="A10">
        <v>8</v>
      </c>
      <c r="B10" s="20">
        <v>204</v>
      </c>
      <c r="C10" s="80"/>
      <c r="D10" s="80">
        <v>4.8</v>
      </c>
      <c r="E10" s="80">
        <v>1.7</v>
      </c>
      <c r="F10" s="80"/>
      <c r="G10" s="80"/>
      <c r="H10" s="80"/>
      <c r="I10" s="103">
        <f t="shared" si="0"/>
        <v>6.5</v>
      </c>
    </row>
    <row r="11" spans="1:9">
      <c r="A11">
        <v>9</v>
      </c>
      <c r="B11" s="20">
        <v>221</v>
      </c>
      <c r="C11" s="80">
        <v>4.9000000000000004</v>
      </c>
      <c r="D11" s="80">
        <v>3.3</v>
      </c>
      <c r="E11" s="80">
        <v>0.6</v>
      </c>
      <c r="F11" s="80">
        <v>0.4</v>
      </c>
      <c r="G11" s="80"/>
      <c r="H11" s="80"/>
      <c r="I11" s="103">
        <f t="shared" si="0"/>
        <v>9.1999999999999993</v>
      </c>
    </row>
    <row r="12" spans="1:9">
      <c r="A12">
        <v>10</v>
      </c>
      <c r="B12" s="67">
        <v>253</v>
      </c>
      <c r="C12" s="80">
        <v>0.6</v>
      </c>
      <c r="D12" s="80">
        <v>6.1</v>
      </c>
      <c r="E12" s="80">
        <v>0.7</v>
      </c>
      <c r="F12" s="80"/>
      <c r="G12" s="80"/>
      <c r="H12" s="80">
        <v>0.6</v>
      </c>
      <c r="I12" s="103">
        <f t="shared" si="0"/>
        <v>7.9999999999999991</v>
      </c>
    </row>
    <row r="13" spans="1:9">
      <c r="A13">
        <v>11</v>
      </c>
      <c r="B13" s="20">
        <v>327</v>
      </c>
      <c r="C13" s="80">
        <v>6</v>
      </c>
      <c r="D13" s="80">
        <v>4.7</v>
      </c>
      <c r="E13" s="80">
        <v>0.6</v>
      </c>
      <c r="F13" s="80">
        <v>1</v>
      </c>
      <c r="G13" s="80"/>
      <c r="H13" s="80"/>
      <c r="I13" s="103">
        <f t="shared" si="0"/>
        <v>12.299999999999999</v>
      </c>
    </row>
    <row r="14" spans="1:9">
      <c r="A14">
        <v>12</v>
      </c>
      <c r="B14" s="20">
        <v>172</v>
      </c>
      <c r="C14" s="80">
        <v>0</v>
      </c>
      <c r="D14" s="80">
        <v>3.9</v>
      </c>
      <c r="E14" s="80">
        <v>1.8</v>
      </c>
      <c r="F14" s="80">
        <v>2.2999999999999998</v>
      </c>
      <c r="G14" s="80"/>
      <c r="H14" s="80"/>
      <c r="I14" s="103">
        <f t="shared" si="0"/>
        <v>8</v>
      </c>
    </row>
    <row r="15" spans="1:9">
      <c r="A15">
        <v>13</v>
      </c>
      <c r="B15" s="20">
        <v>246</v>
      </c>
      <c r="C15" s="80">
        <v>0.5</v>
      </c>
      <c r="D15" s="80">
        <v>4.0999999999999996</v>
      </c>
      <c r="E15" s="80">
        <v>1</v>
      </c>
      <c r="F15" s="80">
        <v>0.6</v>
      </c>
      <c r="G15" s="80"/>
      <c r="H15" s="80"/>
      <c r="I15" s="103">
        <f t="shared" si="0"/>
        <v>6.1999999999999993</v>
      </c>
    </row>
    <row r="16" spans="1:9">
      <c r="A16">
        <v>14</v>
      </c>
      <c r="B16" s="20">
        <v>287</v>
      </c>
      <c r="C16" s="80">
        <v>5.4</v>
      </c>
      <c r="D16" s="80">
        <v>5.2</v>
      </c>
      <c r="E16" s="80">
        <v>0.7</v>
      </c>
      <c r="F16" s="80"/>
      <c r="G16" s="80"/>
      <c r="H16" s="80">
        <v>2.7</v>
      </c>
      <c r="I16" s="103">
        <f t="shared" si="0"/>
        <v>14</v>
      </c>
    </row>
    <row r="17" spans="1:10">
      <c r="A17">
        <v>15</v>
      </c>
      <c r="B17" s="20">
        <v>765</v>
      </c>
      <c r="C17" s="80">
        <v>12.8</v>
      </c>
      <c r="D17" s="80">
        <v>3.4</v>
      </c>
      <c r="E17" s="80"/>
      <c r="F17" s="80"/>
      <c r="G17" s="80"/>
      <c r="H17" s="80"/>
      <c r="I17" s="103">
        <f t="shared" si="0"/>
        <v>16.2</v>
      </c>
    </row>
    <row r="18" spans="1:10" ht="18" thickBot="1">
      <c r="A18">
        <v>16</v>
      </c>
      <c r="B18" s="83">
        <v>177</v>
      </c>
      <c r="C18" s="107">
        <v>7.8</v>
      </c>
      <c r="D18" s="107"/>
      <c r="E18" s="107"/>
      <c r="F18" s="107"/>
      <c r="G18" s="107"/>
      <c r="H18" s="107"/>
      <c r="I18" s="108">
        <f t="shared" si="0"/>
        <v>7.8</v>
      </c>
    </row>
    <row r="19" spans="1:10" ht="18" thickBot="1">
      <c r="B19" s="127">
        <f t="shared" ref="B19:I19" si="1">SUM(B3:B18)</f>
        <v>4268</v>
      </c>
      <c r="C19" s="113">
        <f t="shared" si="1"/>
        <v>92.3</v>
      </c>
      <c r="D19" s="109">
        <f t="shared" si="1"/>
        <v>56.7</v>
      </c>
      <c r="E19" s="109">
        <f t="shared" si="1"/>
        <v>11.499999999999998</v>
      </c>
      <c r="F19" s="109">
        <f t="shared" si="1"/>
        <v>9.9</v>
      </c>
      <c r="G19" s="109">
        <f t="shared" si="1"/>
        <v>26.8</v>
      </c>
      <c r="H19" s="109">
        <f t="shared" si="1"/>
        <v>5.7</v>
      </c>
      <c r="I19" s="114">
        <f t="shared" si="1"/>
        <v>202.9</v>
      </c>
    </row>
    <row r="20" spans="1:10" ht="6" customHeight="1" thickBot="1"/>
    <row r="21" spans="1:10" ht="18" thickBot="1">
      <c r="B21" s="110" t="s">
        <v>93</v>
      </c>
      <c r="C21" s="116"/>
      <c r="D21" s="111"/>
      <c r="E21" s="110"/>
      <c r="F21" s="111"/>
      <c r="G21" s="111"/>
      <c r="H21" s="111"/>
      <c r="I21" s="112">
        <f>(I19-C19)/16</f>
        <v>6.9125000000000005</v>
      </c>
      <c r="J21" s="128" t="s">
        <v>134</v>
      </c>
    </row>
    <row r="22" spans="1:10" ht="17.25" customHeight="1"/>
    <row r="23" spans="1:10" ht="19.5" thickBot="1">
      <c r="B23" s="119" t="s">
        <v>115</v>
      </c>
    </row>
    <row r="24" spans="1:10" ht="18" thickBot="1">
      <c r="A24" t="s">
        <v>94</v>
      </c>
      <c r="B24" s="102" t="s">
        <v>5</v>
      </c>
      <c r="C24" s="115" t="s">
        <v>6</v>
      </c>
      <c r="D24" s="115" t="s">
        <v>7</v>
      </c>
      <c r="E24" s="115" t="s">
        <v>8</v>
      </c>
      <c r="F24" s="115" t="s">
        <v>9</v>
      </c>
      <c r="G24" s="115" t="s">
        <v>10</v>
      </c>
      <c r="H24" s="115" t="s">
        <v>74</v>
      </c>
      <c r="I24" s="106" t="s">
        <v>11</v>
      </c>
    </row>
    <row r="25" spans="1:10">
      <c r="A25">
        <v>1</v>
      </c>
      <c r="B25" s="27">
        <v>202</v>
      </c>
      <c r="C25" s="28"/>
      <c r="D25" s="29">
        <v>3.5</v>
      </c>
      <c r="E25" s="29"/>
      <c r="F25" s="29"/>
      <c r="G25" s="29"/>
      <c r="H25" s="47">
        <v>1.1000000000000001</v>
      </c>
      <c r="I25" s="61">
        <f>SUM(C25:H25)</f>
        <v>4.5999999999999996</v>
      </c>
    </row>
    <row r="26" spans="1:10">
      <c r="A26">
        <v>2</v>
      </c>
      <c r="B26" s="20">
        <v>163</v>
      </c>
      <c r="C26" s="23">
        <v>2.7</v>
      </c>
      <c r="D26" s="21">
        <v>6.3</v>
      </c>
      <c r="E26" s="21">
        <v>0.6</v>
      </c>
      <c r="F26" s="21">
        <v>1</v>
      </c>
      <c r="G26" s="21"/>
      <c r="H26" s="48"/>
      <c r="I26" s="61">
        <f>SUM(C26:H26)</f>
        <v>10.6</v>
      </c>
    </row>
    <row r="27" spans="1:10">
      <c r="A27">
        <v>3</v>
      </c>
      <c r="B27" s="20">
        <v>183</v>
      </c>
      <c r="C27" s="23">
        <v>5.0999999999999996</v>
      </c>
      <c r="D27" s="21">
        <v>2.2000000000000002</v>
      </c>
      <c r="E27" s="21">
        <v>1.2</v>
      </c>
      <c r="F27" s="21"/>
      <c r="G27" s="21"/>
      <c r="H27" s="48"/>
      <c r="I27" s="61">
        <f>SUM(C27:H27)</f>
        <v>8.5</v>
      </c>
    </row>
    <row r="28" spans="1:10" ht="18" thickBot="1">
      <c r="A28">
        <v>4</v>
      </c>
      <c r="B28" s="83">
        <v>330</v>
      </c>
      <c r="C28" s="84">
        <v>6.1</v>
      </c>
      <c r="D28" s="85">
        <v>1.6</v>
      </c>
      <c r="E28" s="85"/>
      <c r="F28" s="85"/>
      <c r="G28" s="85"/>
      <c r="H28" s="86"/>
      <c r="I28" s="122">
        <f>SUM(C28:H28)</f>
        <v>7.6999999999999993</v>
      </c>
    </row>
    <row r="29" spans="1:10" ht="18" thickBot="1">
      <c r="B29" s="127">
        <f>SUM(B25:B28)</f>
        <v>878</v>
      </c>
      <c r="C29" s="124">
        <f t="shared" ref="C29:I29" si="2">SUM(C25:C28)</f>
        <v>13.899999999999999</v>
      </c>
      <c r="D29" s="123">
        <f t="shared" si="2"/>
        <v>13.6</v>
      </c>
      <c r="E29" s="123">
        <f t="shared" si="2"/>
        <v>1.7999999999999998</v>
      </c>
      <c r="F29" s="123">
        <f t="shared" si="2"/>
        <v>1</v>
      </c>
      <c r="G29" s="123">
        <f t="shared" si="2"/>
        <v>0</v>
      </c>
      <c r="H29" s="123">
        <f t="shared" si="2"/>
        <v>1.1000000000000001</v>
      </c>
      <c r="I29" s="125">
        <f t="shared" si="2"/>
        <v>31.4</v>
      </c>
    </row>
    <row r="30" spans="1:10" ht="6" customHeight="1" thickBot="1"/>
    <row r="31" spans="1:10" ht="18" thickBot="1">
      <c r="B31" s="110" t="s">
        <v>93</v>
      </c>
      <c r="C31" s="116"/>
      <c r="D31" s="111"/>
      <c r="E31" s="110"/>
      <c r="F31" s="111"/>
      <c r="G31" s="111"/>
      <c r="H31" s="111"/>
      <c r="I31" s="112">
        <f>(I29-C29)/4</f>
        <v>4.375</v>
      </c>
      <c r="J31" s="128" t="s">
        <v>134</v>
      </c>
    </row>
    <row r="33" spans="1:10" ht="19.5" thickBot="1">
      <c r="B33" s="119" t="s">
        <v>133</v>
      </c>
    </row>
    <row r="34" spans="1:10" ht="18" thickBot="1">
      <c r="A34" t="s">
        <v>94</v>
      </c>
      <c r="B34" s="102" t="s">
        <v>5</v>
      </c>
      <c r="C34" s="115" t="s">
        <v>6</v>
      </c>
      <c r="D34" s="115" t="s">
        <v>7</v>
      </c>
      <c r="E34" s="115" t="s">
        <v>8</v>
      </c>
      <c r="F34" s="115" t="s">
        <v>9</v>
      </c>
      <c r="G34" s="115" t="s">
        <v>10</v>
      </c>
      <c r="H34" s="115" t="s">
        <v>74</v>
      </c>
      <c r="I34" s="106" t="s">
        <v>11</v>
      </c>
    </row>
    <row r="35" spans="1:10">
      <c r="A35">
        <v>1</v>
      </c>
      <c r="B35" s="20">
        <v>308</v>
      </c>
      <c r="C35" s="23">
        <v>2.5</v>
      </c>
      <c r="D35" s="21">
        <v>2.2000000000000002</v>
      </c>
      <c r="E35" s="21">
        <v>1</v>
      </c>
      <c r="F35" s="21">
        <v>2.8</v>
      </c>
      <c r="G35" s="21"/>
      <c r="H35" s="48"/>
      <c r="I35" s="61">
        <f>SUM(C35:H35)</f>
        <v>8.5</v>
      </c>
    </row>
    <row r="36" spans="1:10">
      <c r="A36">
        <v>2</v>
      </c>
      <c r="B36" s="20">
        <v>244</v>
      </c>
      <c r="C36" s="23">
        <v>5.3</v>
      </c>
      <c r="D36" s="21">
        <v>4.2</v>
      </c>
      <c r="E36" s="21">
        <v>1.4</v>
      </c>
      <c r="F36" s="21"/>
      <c r="G36" s="21"/>
      <c r="H36" s="48">
        <v>0.1</v>
      </c>
      <c r="I36" s="61">
        <f>SUM(C36:H36)</f>
        <v>11</v>
      </c>
    </row>
    <row r="37" spans="1:10">
      <c r="A37">
        <v>3</v>
      </c>
      <c r="B37" s="20">
        <v>266</v>
      </c>
      <c r="C37" s="23"/>
      <c r="D37" s="21">
        <v>5.6</v>
      </c>
      <c r="E37" s="21">
        <v>1</v>
      </c>
      <c r="F37" s="21"/>
      <c r="G37" s="21"/>
      <c r="H37" s="48"/>
      <c r="I37" s="61">
        <f>SUM(C37:H37)</f>
        <v>6.6</v>
      </c>
    </row>
    <row r="38" spans="1:10" ht="18" thickBot="1">
      <c r="A38">
        <v>4</v>
      </c>
      <c r="B38" s="27">
        <v>460</v>
      </c>
      <c r="C38" s="28">
        <v>8.5</v>
      </c>
      <c r="D38" s="29">
        <v>2.5</v>
      </c>
      <c r="E38" s="29"/>
      <c r="F38" s="29">
        <v>1</v>
      </c>
      <c r="G38" s="29"/>
      <c r="H38" s="47"/>
      <c r="I38" s="61">
        <f>SUM(C38:H38)</f>
        <v>12</v>
      </c>
    </row>
    <row r="39" spans="1:10" ht="18" thickBot="1">
      <c r="B39" s="127">
        <f>SUM(B35:B38)</f>
        <v>1278</v>
      </c>
      <c r="C39" s="124">
        <f t="shared" ref="C39:I39" si="3">SUM(C35:C38)</f>
        <v>16.3</v>
      </c>
      <c r="D39" s="123">
        <f t="shared" si="3"/>
        <v>14.5</v>
      </c>
      <c r="E39" s="123">
        <f t="shared" si="3"/>
        <v>3.4</v>
      </c>
      <c r="F39" s="123">
        <f t="shared" si="3"/>
        <v>3.8</v>
      </c>
      <c r="G39" s="123">
        <f t="shared" si="3"/>
        <v>0</v>
      </c>
      <c r="H39" s="123">
        <f t="shared" si="3"/>
        <v>0.1</v>
      </c>
      <c r="I39" s="125">
        <f t="shared" si="3"/>
        <v>38.1</v>
      </c>
    </row>
    <row r="40" spans="1:10" ht="5.25" customHeight="1" thickBot="1"/>
    <row r="41" spans="1:10" ht="15" customHeight="1" thickBot="1">
      <c r="B41" s="110" t="s">
        <v>93</v>
      </c>
      <c r="C41" s="116"/>
      <c r="D41" s="111"/>
      <c r="E41" s="110"/>
      <c r="F41" s="111"/>
      <c r="G41" s="111"/>
      <c r="H41" s="111"/>
      <c r="I41" s="112">
        <f>(I39-C39)/4</f>
        <v>5.45</v>
      </c>
      <c r="J41" s="128" t="s">
        <v>134</v>
      </c>
    </row>
    <row r="43" spans="1:10" ht="19.5" thickBot="1">
      <c r="B43" s="119" t="s">
        <v>132</v>
      </c>
    </row>
    <row r="44" spans="1:10" ht="18" thickBot="1">
      <c r="A44" t="s">
        <v>94</v>
      </c>
      <c r="B44" s="102" t="s">
        <v>5</v>
      </c>
      <c r="C44" s="115" t="s">
        <v>6</v>
      </c>
      <c r="D44" s="115" t="s">
        <v>7</v>
      </c>
      <c r="E44" s="115" t="s">
        <v>8</v>
      </c>
      <c r="F44" s="115" t="s">
        <v>9</v>
      </c>
      <c r="G44" s="115" t="s">
        <v>10</v>
      </c>
      <c r="H44" s="115" t="s">
        <v>74</v>
      </c>
      <c r="I44" s="106" t="s">
        <v>11</v>
      </c>
    </row>
    <row r="45" spans="1:10">
      <c r="A45">
        <v>1</v>
      </c>
      <c r="B45" s="20">
        <v>398</v>
      </c>
      <c r="C45" s="23"/>
      <c r="D45" s="21">
        <v>2.5</v>
      </c>
      <c r="E45" s="21"/>
      <c r="F45" s="21"/>
      <c r="G45" s="21"/>
      <c r="H45" s="48"/>
      <c r="I45" s="61">
        <f t="shared" ref="I45:I54" si="4">SUM(C45:H45)</f>
        <v>2.5</v>
      </c>
    </row>
    <row r="46" spans="1:10">
      <c r="A46">
        <v>2</v>
      </c>
      <c r="B46" s="20">
        <v>271</v>
      </c>
      <c r="C46" s="23">
        <v>3.6</v>
      </c>
      <c r="D46" s="21">
        <v>3</v>
      </c>
      <c r="E46" s="21">
        <v>1</v>
      </c>
      <c r="F46" s="21"/>
      <c r="G46" s="21"/>
      <c r="H46" s="48"/>
      <c r="I46" s="61">
        <f t="shared" si="4"/>
        <v>7.6</v>
      </c>
    </row>
    <row r="47" spans="1:10">
      <c r="A47">
        <v>3</v>
      </c>
      <c r="B47" s="20">
        <v>198</v>
      </c>
      <c r="C47" s="23">
        <v>5</v>
      </c>
      <c r="D47" s="21">
        <v>7</v>
      </c>
      <c r="E47" s="21"/>
      <c r="F47" s="21"/>
      <c r="G47" s="21">
        <v>12.6</v>
      </c>
      <c r="H47" s="48"/>
      <c r="I47" s="61">
        <f t="shared" si="4"/>
        <v>24.6</v>
      </c>
    </row>
    <row r="48" spans="1:10">
      <c r="A48">
        <v>4</v>
      </c>
      <c r="B48" s="20">
        <v>255</v>
      </c>
      <c r="C48" s="23">
        <v>0.2</v>
      </c>
      <c r="D48" s="21">
        <v>2.8</v>
      </c>
      <c r="E48" s="21">
        <v>0.8</v>
      </c>
      <c r="F48" s="21"/>
      <c r="G48" s="21"/>
      <c r="H48" s="48">
        <v>12</v>
      </c>
      <c r="I48" s="61">
        <f t="shared" si="4"/>
        <v>15.8</v>
      </c>
    </row>
    <row r="49" spans="1:10">
      <c r="A49">
        <v>5</v>
      </c>
      <c r="B49" s="20">
        <v>301</v>
      </c>
      <c r="C49" s="23">
        <v>4</v>
      </c>
      <c r="D49" s="21">
        <v>4.5999999999999996</v>
      </c>
      <c r="E49" s="21">
        <v>2</v>
      </c>
      <c r="F49" s="21">
        <v>1.6</v>
      </c>
      <c r="G49" s="21"/>
      <c r="H49" s="48"/>
      <c r="I49" s="61">
        <f t="shared" si="4"/>
        <v>12.2</v>
      </c>
    </row>
    <row r="50" spans="1:10">
      <c r="A50">
        <v>6</v>
      </c>
      <c r="B50" s="20">
        <v>273</v>
      </c>
      <c r="C50" s="23"/>
      <c r="D50" s="21">
        <v>6.6</v>
      </c>
      <c r="E50" s="21">
        <v>1</v>
      </c>
      <c r="F50" s="21"/>
      <c r="G50" s="21"/>
      <c r="H50" s="48"/>
      <c r="I50" s="61">
        <f t="shared" si="4"/>
        <v>7.6</v>
      </c>
    </row>
    <row r="51" spans="1:10">
      <c r="A51">
        <v>7</v>
      </c>
      <c r="B51" s="20">
        <v>178</v>
      </c>
      <c r="C51" s="23">
        <v>9.1999999999999993</v>
      </c>
      <c r="D51" s="21">
        <v>5.2</v>
      </c>
      <c r="E51" s="21">
        <v>1.2</v>
      </c>
      <c r="F51" s="21"/>
      <c r="G51" s="21"/>
      <c r="H51" s="48">
        <v>6.4</v>
      </c>
      <c r="I51" s="61">
        <f t="shared" si="4"/>
        <v>22</v>
      </c>
    </row>
    <row r="52" spans="1:10">
      <c r="A52">
        <v>8</v>
      </c>
      <c r="B52" s="20">
        <v>164</v>
      </c>
      <c r="C52" s="23">
        <v>11.6</v>
      </c>
      <c r="D52" s="21">
        <v>2.5</v>
      </c>
      <c r="E52" s="21"/>
      <c r="F52" s="21">
        <v>3.6</v>
      </c>
      <c r="G52" s="21"/>
      <c r="H52" s="48"/>
      <c r="I52" s="61">
        <f t="shared" si="4"/>
        <v>17.7</v>
      </c>
    </row>
    <row r="53" spans="1:10">
      <c r="A53">
        <v>9</v>
      </c>
      <c r="B53" s="20">
        <v>244</v>
      </c>
      <c r="C53" s="23">
        <v>10.3</v>
      </c>
      <c r="D53" s="21">
        <v>7.5</v>
      </c>
      <c r="E53" s="21"/>
      <c r="F53" s="21">
        <v>0.9</v>
      </c>
      <c r="G53" s="21">
        <v>18.3</v>
      </c>
      <c r="H53" s="48"/>
      <c r="I53" s="61">
        <f t="shared" si="4"/>
        <v>37</v>
      </c>
    </row>
    <row r="54" spans="1:10" ht="18" thickBot="1">
      <c r="A54">
        <v>10</v>
      </c>
      <c r="B54" s="74">
        <v>395</v>
      </c>
      <c r="C54" s="75">
        <v>8</v>
      </c>
      <c r="D54" s="76">
        <v>1.4</v>
      </c>
      <c r="E54" s="76"/>
      <c r="F54" s="76"/>
      <c r="G54" s="76"/>
      <c r="H54" s="77"/>
      <c r="I54" s="122">
        <f t="shared" si="4"/>
        <v>9.4</v>
      </c>
    </row>
    <row r="55" spans="1:10" ht="18" thickBot="1">
      <c r="B55" s="127">
        <f t="shared" ref="B55:I55" si="5">SUM(B45:B54)</f>
        <v>2677</v>
      </c>
      <c r="C55" s="113">
        <f t="shared" si="5"/>
        <v>51.900000000000006</v>
      </c>
      <c r="D55" s="109">
        <f t="shared" si="5"/>
        <v>43.1</v>
      </c>
      <c r="E55" s="109">
        <f t="shared" si="5"/>
        <v>6</v>
      </c>
      <c r="F55" s="109">
        <f t="shared" si="5"/>
        <v>6.1000000000000005</v>
      </c>
      <c r="G55" s="129">
        <f t="shared" si="5"/>
        <v>30.9</v>
      </c>
      <c r="H55" s="109">
        <f t="shared" si="5"/>
        <v>18.399999999999999</v>
      </c>
      <c r="I55" s="114">
        <f t="shared" si="5"/>
        <v>156.4</v>
      </c>
    </row>
    <row r="56" spans="1:10" ht="6.75" customHeight="1" thickBot="1"/>
    <row r="57" spans="1:10" ht="18" thickBot="1">
      <c r="B57" s="110" t="s">
        <v>93</v>
      </c>
      <c r="C57" s="116"/>
      <c r="D57" s="111"/>
      <c r="E57" s="110"/>
      <c r="F57" s="111"/>
      <c r="G57" s="111"/>
      <c r="H57" s="111"/>
      <c r="I57" s="112">
        <f>(I55-C55)/10</f>
        <v>10.45</v>
      </c>
      <c r="J57" s="128" t="s">
        <v>135</v>
      </c>
    </row>
    <row r="59" spans="1:10" ht="19.5" thickBot="1">
      <c r="B59" s="119" t="s">
        <v>150</v>
      </c>
    </row>
    <row r="60" spans="1:10" ht="18" thickBot="1">
      <c r="A60" t="s">
        <v>94</v>
      </c>
      <c r="B60" s="102" t="s">
        <v>5</v>
      </c>
      <c r="C60" s="115" t="s">
        <v>6</v>
      </c>
      <c r="D60" s="115" t="s">
        <v>7</v>
      </c>
      <c r="E60" s="115" t="s">
        <v>8</v>
      </c>
      <c r="F60" s="115" t="s">
        <v>9</v>
      </c>
      <c r="G60" s="115" t="s">
        <v>10</v>
      </c>
      <c r="H60" s="115" t="s">
        <v>74</v>
      </c>
      <c r="I60" s="106" t="s">
        <v>11</v>
      </c>
    </row>
    <row r="61" spans="1:10">
      <c r="A61">
        <v>1</v>
      </c>
      <c r="B61" s="20">
        <v>448</v>
      </c>
      <c r="C61" s="23">
        <v>4.3</v>
      </c>
      <c r="D61" s="21">
        <v>4.4000000000000004</v>
      </c>
      <c r="E61" s="21">
        <v>0.2</v>
      </c>
      <c r="F61" s="21">
        <v>1</v>
      </c>
      <c r="G61" s="21"/>
      <c r="H61" s="48"/>
      <c r="I61" s="61">
        <f>SUM(C61:H61)</f>
        <v>9.8999999999999986</v>
      </c>
    </row>
    <row r="62" spans="1:10">
      <c r="A62">
        <v>2</v>
      </c>
      <c r="B62" s="20">
        <v>234</v>
      </c>
      <c r="C62" s="23">
        <v>4.9000000000000004</v>
      </c>
      <c r="D62" s="21">
        <v>3.3</v>
      </c>
      <c r="E62" s="21">
        <v>0.6</v>
      </c>
      <c r="F62" s="21">
        <v>1.1000000000000001</v>
      </c>
      <c r="G62" s="21"/>
      <c r="H62" s="48"/>
      <c r="I62" s="61">
        <f>SUM(C62:H62)</f>
        <v>9.8999999999999986</v>
      </c>
    </row>
    <row r="63" spans="1:10">
      <c r="A63">
        <v>3</v>
      </c>
      <c r="B63" s="20">
        <v>177</v>
      </c>
      <c r="C63" s="23">
        <v>1.2</v>
      </c>
      <c r="D63" s="21">
        <v>6.3</v>
      </c>
      <c r="E63" s="21">
        <v>0.3</v>
      </c>
      <c r="F63" s="21">
        <v>1.3</v>
      </c>
      <c r="G63" s="21"/>
      <c r="H63" s="48"/>
      <c r="I63" s="61">
        <f>SUM(C63:H63)</f>
        <v>9.1</v>
      </c>
    </row>
    <row r="64" spans="1:10">
      <c r="A64">
        <v>4</v>
      </c>
      <c r="B64" s="20">
        <v>171</v>
      </c>
      <c r="C64" s="23">
        <v>5.9</v>
      </c>
      <c r="D64" s="21">
        <v>4.7</v>
      </c>
      <c r="E64" s="21">
        <v>0.8</v>
      </c>
      <c r="F64" s="21">
        <v>0.6</v>
      </c>
      <c r="G64" s="21"/>
      <c r="H64" s="48"/>
      <c r="I64" s="61">
        <f>SUM(C64:H64)</f>
        <v>12.000000000000002</v>
      </c>
    </row>
    <row r="65" spans="1:10" ht="18" thickBot="1">
      <c r="A65">
        <v>5</v>
      </c>
      <c r="B65" s="83">
        <v>340</v>
      </c>
      <c r="C65" s="84">
        <v>7.1</v>
      </c>
      <c r="D65" s="85">
        <v>3.6</v>
      </c>
      <c r="E65" s="85">
        <v>0.1</v>
      </c>
      <c r="F65" s="85">
        <v>1.2</v>
      </c>
      <c r="G65" s="85"/>
      <c r="H65" s="86">
        <v>0.6</v>
      </c>
      <c r="I65" s="122">
        <f>SUM(C65:H65)</f>
        <v>12.599999999999998</v>
      </c>
    </row>
    <row r="66" spans="1:10" ht="18" thickBot="1">
      <c r="B66" s="127">
        <f t="shared" ref="B66:I66" si="6">SUM(B61:B65)</f>
        <v>1370</v>
      </c>
      <c r="C66" s="124">
        <f t="shared" si="6"/>
        <v>23.4</v>
      </c>
      <c r="D66" s="124">
        <f t="shared" si="6"/>
        <v>22.3</v>
      </c>
      <c r="E66" s="124">
        <f t="shared" si="6"/>
        <v>2</v>
      </c>
      <c r="F66" s="124">
        <f t="shared" si="6"/>
        <v>5.2</v>
      </c>
      <c r="G66" s="124">
        <f t="shared" si="6"/>
        <v>0</v>
      </c>
      <c r="H66" s="124">
        <f t="shared" si="6"/>
        <v>0.6</v>
      </c>
      <c r="I66" s="125">
        <f t="shared" si="6"/>
        <v>53.5</v>
      </c>
    </row>
    <row r="67" spans="1:10" ht="4.5" customHeight="1" thickBot="1"/>
    <row r="68" spans="1:10" ht="18" thickBot="1">
      <c r="B68" s="110" t="s">
        <v>93</v>
      </c>
      <c r="C68" s="116"/>
      <c r="D68" s="111"/>
      <c r="E68" s="110"/>
      <c r="F68" s="111"/>
      <c r="G68" s="111"/>
      <c r="H68" s="111"/>
      <c r="I68" s="112">
        <f>(I66-C66)/5</f>
        <v>6.0200000000000005</v>
      </c>
      <c r="J68" s="128" t="s">
        <v>151</v>
      </c>
    </row>
    <row r="70" spans="1:10" ht="19.5" thickBot="1">
      <c r="B70" s="119" t="s">
        <v>174</v>
      </c>
    </row>
    <row r="71" spans="1:10" ht="18" thickBot="1">
      <c r="A71" t="s">
        <v>94</v>
      </c>
      <c r="B71" s="182" t="s">
        <v>5</v>
      </c>
      <c r="C71" s="180" t="s">
        <v>6</v>
      </c>
      <c r="D71" s="115" t="s">
        <v>7</v>
      </c>
      <c r="E71" s="115" t="s">
        <v>8</v>
      </c>
      <c r="F71" s="115" t="s">
        <v>9</v>
      </c>
      <c r="G71" s="115" t="s">
        <v>10</v>
      </c>
      <c r="H71" s="115" t="s">
        <v>74</v>
      </c>
      <c r="I71" s="106" t="s">
        <v>11</v>
      </c>
    </row>
    <row r="72" spans="1:10">
      <c r="A72">
        <v>1</v>
      </c>
      <c r="B72" s="192">
        <v>287</v>
      </c>
      <c r="C72" s="188">
        <v>3.7</v>
      </c>
      <c r="D72" s="21">
        <v>3.4</v>
      </c>
      <c r="E72" s="21">
        <v>1</v>
      </c>
      <c r="F72" s="21"/>
      <c r="G72" s="21"/>
      <c r="H72" s="48"/>
      <c r="I72" s="61">
        <f>SUM(C72:H72)</f>
        <v>8.1</v>
      </c>
    </row>
    <row r="73" spans="1:10">
      <c r="A73">
        <v>2</v>
      </c>
      <c r="B73" s="192">
        <v>126</v>
      </c>
      <c r="C73" s="188">
        <v>10.8</v>
      </c>
      <c r="D73" s="21">
        <v>4.7</v>
      </c>
      <c r="E73" s="21">
        <v>1.6</v>
      </c>
      <c r="F73" s="21"/>
      <c r="G73" s="21"/>
      <c r="H73" s="48">
        <v>0.6</v>
      </c>
      <c r="I73" s="61">
        <f>SUM(C73:H73)</f>
        <v>17.700000000000003</v>
      </c>
    </row>
    <row r="74" spans="1:10">
      <c r="A74">
        <v>3</v>
      </c>
      <c r="B74" s="192">
        <v>177</v>
      </c>
      <c r="C74" s="188">
        <v>3.2</v>
      </c>
      <c r="D74" s="21">
        <v>2.9</v>
      </c>
      <c r="E74" s="21">
        <v>1.2</v>
      </c>
      <c r="F74" s="21">
        <v>0.4</v>
      </c>
      <c r="G74" s="21"/>
      <c r="H74" s="48"/>
      <c r="I74" s="61">
        <f>SUM(C74:H74)</f>
        <v>7.7</v>
      </c>
    </row>
    <row r="75" spans="1:10">
      <c r="A75">
        <v>4</v>
      </c>
      <c r="B75" s="192">
        <v>185</v>
      </c>
      <c r="C75" s="188"/>
      <c r="D75" s="21">
        <v>4.2</v>
      </c>
      <c r="E75" s="21">
        <v>0.6</v>
      </c>
      <c r="F75" s="21">
        <v>0.4</v>
      </c>
      <c r="G75" s="21"/>
      <c r="H75" s="48"/>
      <c r="I75" s="61">
        <f>SUM(C75:H75)</f>
        <v>5.2</v>
      </c>
    </row>
    <row r="76" spans="1:10" ht="18" thickBot="1">
      <c r="A76">
        <v>5</v>
      </c>
      <c r="B76" s="192">
        <v>260</v>
      </c>
      <c r="C76" s="188">
        <v>6.2</v>
      </c>
      <c r="D76" s="21">
        <v>1.3</v>
      </c>
      <c r="E76" s="21"/>
      <c r="F76" s="21"/>
      <c r="G76" s="21"/>
      <c r="H76" s="48"/>
      <c r="I76" s="61">
        <f>SUM(C76:H76)</f>
        <v>7.5</v>
      </c>
    </row>
    <row r="77" spans="1:10" ht="18" thickBot="1">
      <c r="B77" s="186">
        <f t="shared" ref="B77:I77" si="7">SUM(B72:B76)</f>
        <v>1035</v>
      </c>
      <c r="C77" s="190">
        <f t="shared" si="7"/>
        <v>23.9</v>
      </c>
      <c r="D77" s="124">
        <f t="shared" si="7"/>
        <v>16.5</v>
      </c>
      <c r="E77" s="124">
        <f t="shared" si="7"/>
        <v>4.3999999999999995</v>
      </c>
      <c r="F77" s="124">
        <f t="shared" si="7"/>
        <v>0.8</v>
      </c>
      <c r="G77" s="124">
        <f t="shared" si="7"/>
        <v>0</v>
      </c>
      <c r="H77" s="124">
        <f t="shared" si="7"/>
        <v>0.6</v>
      </c>
      <c r="I77" s="125">
        <f t="shared" si="7"/>
        <v>46.20000000000001</v>
      </c>
    </row>
    <row r="78" spans="1:10" ht="4.5" customHeight="1" thickBot="1"/>
    <row r="79" spans="1:10" ht="18" thickBot="1">
      <c r="B79" s="110" t="s">
        <v>93</v>
      </c>
      <c r="C79" s="116"/>
      <c r="D79" s="111"/>
      <c r="E79" s="110"/>
      <c r="F79" s="111"/>
      <c r="G79" s="111"/>
      <c r="H79" s="111"/>
      <c r="I79" s="112">
        <f>(I77-C77)/5</f>
        <v>4.4600000000000026</v>
      </c>
      <c r="J79" s="128" t="s">
        <v>134</v>
      </c>
    </row>
    <row r="81" spans="1:10" ht="19.5" thickBot="1">
      <c r="B81" s="119" t="s">
        <v>232</v>
      </c>
    </row>
    <row r="82" spans="1:10" ht="18" thickBot="1">
      <c r="A82" t="s">
        <v>94</v>
      </c>
      <c r="B82" s="182" t="s">
        <v>5</v>
      </c>
      <c r="C82" s="180" t="s">
        <v>6</v>
      </c>
      <c r="D82" s="115" t="s">
        <v>7</v>
      </c>
      <c r="E82" s="115" t="s">
        <v>8</v>
      </c>
      <c r="F82" s="115" t="s">
        <v>9</v>
      </c>
      <c r="G82" s="115" t="s">
        <v>10</v>
      </c>
      <c r="H82" s="115" t="s">
        <v>74</v>
      </c>
      <c r="I82" s="106" t="s">
        <v>11</v>
      </c>
    </row>
    <row r="83" spans="1:10">
      <c r="A83">
        <v>1</v>
      </c>
      <c r="B83" s="183">
        <v>385</v>
      </c>
      <c r="C83" s="187">
        <v>2.6</v>
      </c>
      <c r="D83" s="17">
        <v>4.0999999999999996</v>
      </c>
      <c r="E83" s="17">
        <v>1</v>
      </c>
      <c r="F83" s="17"/>
      <c r="G83" s="17"/>
      <c r="H83" s="46"/>
      <c r="I83" s="145">
        <f>SUM(C83:H83)</f>
        <v>7.6999999999999993</v>
      </c>
    </row>
    <row r="84" spans="1:10">
      <c r="A84">
        <v>2</v>
      </c>
      <c r="B84" s="184">
        <v>194</v>
      </c>
      <c r="C84" s="188">
        <v>5</v>
      </c>
      <c r="D84" s="21">
        <v>6</v>
      </c>
      <c r="E84" s="21">
        <v>1.2</v>
      </c>
      <c r="F84" s="21">
        <v>0.8</v>
      </c>
      <c r="G84" s="21"/>
      <c r="H84" s="48"/>
      <c r="I84" s="61">
        <f>SUM(C84:H84)</f>
        <v>13</v>
      </c>
    </row>
    <row r="85" spans="1:10">
      <c r="A85">
        <v>3</v>
      </c>
      <c r="B85" s="184">
        <v>242</v>
      </c>
      <c r="C85" s="188"/>
      <c r="D85" s="21">
        <v>4.0999999999999996</v>
      </c>
      <c r="E85" s="21">
        <v>1.4</v>
      </c>
      <c r="F85" s="21"/>
      <c r="G85" s="21"/>
      <c r="H85" s="48"/>
      <c r="I85" s="61">
        <f>SUM(C85:H85)</f>
        <v>5.5</v>
      </c>
    </row>
    <row r="86" spans="1:10" ht="18" thickBot="1">
      <c r="A86">
        <v>4</v>
      </c>
      <c r="B86" s="191">
        <v>406</v>
      </c>
      <c r="C86" s="189">
        <v>9.9</v>
      </c>
      <c r="D86" s="95">
        <v>1</v>
      </c>
      <c r="E86" s="95"/>
      <c r="F86" s="95">
        <v>1.9</v>
      </c>
      <c r="G86" s="95"/>
      <c r="H86" s="96">
        <v>1</v>
      </c>
      <c r="I86" s="140">
        <f>SUM(C86:H86)</f>
        <v>13.8</v>
      </c>
    </row>
    <row r="87" spans="1:10" ht="18" thickBot="1">
      <c r="B87" s="186">
        <f t="shared" ref="B87:I87" si="8">SUM(B82:B86)</f>
        <v>1227</v>
      </c>
      <c r="C87" s="190">
        <f t="shared" si="8"/>
        <v>17.5</v>
      </c>
      <c r="D87" s="124">
        <f t="shared" si="8"/>
        <v>15.2</v>
      </c>
      <c r="E87" s="124">
        <f t="shared" si="8"/>
        <v>3.6</v>
      </c>
      <c r="F87" s="124">
        <f t="shared" si="8"/>
        <v>2.7</v>
      </c>
      <c r="G87" s="124">
        <f t="shared" si="8"/>
        <v>0</v>
      </c>
      <c r="H87" s="124">
        <f t="shared" si="8"/>
        <v>1</v>
      </c>
      <c r="I87" s="159">
        <f t="shared" si="8"/>
        <v>40</v>
      </c>
    </row>
    <row r="88" spans="1:10" ht="6.75" customHeight="1" thickBot="1"/>
    <row r="89" spans="1:10" ht="18" thickBot="1">
      <c r="B89" s="110" t="s">
        <v>93</v>
      </c>
      <c r="C89" s="116"/>
      <c r="D89" s="111"/>
      <c r="E89" s="110"/>
      <c r="F89" s="111"/>
      <c r="G89" s="111"/>
      <c r="H89" s="111"/>
      <c r="I89" s="112">
        <f>(I87-C87)/4</f>
        <v>5.625</v>
      </c>
      <c r="J89" s="128" t="s">
        <v>134</v>
      </c>
    </row>
    <row r="91" spans="1:10" ht="19.5" thickBot="1">
      <c r="B91" s="119" t="s">
        <v>254</v>
      </c>
    </row>
    <row r="92" spans="1:10" ht="18" thickBot="1">
      <c r="A92" t="s">
        <v>94</v>
      </c>
      <c r="B92" s="182" t="s">
        <v>5</v>
      </c>
      <c r="C92" s="180" t="s">
        <v>6</v>
      </c>
      <c r="D92" s="115" t="s">
        <v>7</v>
      </c>
      <c r="E92" s="115" t="s">
        <v>8</v>
      </c>
      <c r="F92" s="115" t="s">
        <v>9</v>
      </c>
      <c r="G92" s="115" t="s">
        <v>10</v>
      </c>
      <c r="H92" s="115" t="s">
        <v>74</v>
      </c>
      <c r="I92" s="106" t="s">
        <v>11</v>
      </c>
    </row>
    <row r="93" spans="1:10">
      <c r="A93">
        <v>1</v>
      </c>
      <c r="B93" s="183">
        <v>412</v>
      </c>
      <c r="C93" s="168">
        <v>1</v>
      </c>
      <c r="D93" s="169">
        <v>2.2999999999999998</v>
      </c>
      <c r="E93" s="169"/>
      <c r="F93" s="169"/>
      <c r="G93" s="169"/>
      <c r="H93" s="170"/>
      <c r="I93" s="171">
        <f t="shared" ref="I93:I105" si="9">SUM(C93:H93)</f>
        <v>3.3</v>
      </c>
    </row>
    <row r="94" spans="1:10">
      <c r="A94">
        <v>2</v>
      </c>
      <c r="B94" s="184">
        <v>161</v>
      </c>
      <c r="C94" s="164">
        <v>13.6</v>
      </c>
      <c r="D94" s="165">
        <v>5.3</v>
      </c>
      <c r="E94" s="165">
        <v>0.9</v>
      </c>
      <c r="F94" s="165">
        <v>1</v>
      </c>
      <c r="G94" s="165"/>
      <c r="H94" s="166"/>
      <c r="I94" s="61">
        <f t="shared" si="9"/>
        <v>20.799999999999997</v>
      </c>
    </row>
    <row r="95" spans="1:10">
      <c r="A95">
        <v>3</v>
      </c>
      <c r="B95" s="184">
        <v>242</v>
      </c>
      <c r="C95" s="164">
        <v>1.5</v>
      </c>
      <c r="D95" s="165">
        <v>5.7</v>
      </c>
      <c r="E95" s="165">
        <v>1.2</v>
      </c>
      <c r="F95" s="165">
        <v>2.4</v>
      </c>
      <c r="G95" s="165"/>
      <c r="H95" s="166"/>
      <c r="I95" s="61">
        <f t="shared" si="9"/>
        <v>10.8</v>
      </c>
    </row>
    <row r="96" spans="1:10">
      <c r="A96">
        <v>4</v>
      </c>
      <c r="B96" s="184">
        <v>95</v>
      </c>
      <c r="C96" s="164">
        <v>0.8</v>
      </c>
      <c r="D96" s="165">
        <v>5.3</v>
      </c>
      <c r="E96" s="165"/>
      <c r="F96" s="165">
        <v>3</v>
      </c>
      <c r="G96" s="165"/>
      <c r="H96" s="166"/>
      <c r="I96" s="61">
        <f t="shared" si="9"/>
        <v>9.1</v>
      </c>
    </row>
    <row r="97" spans="1:10">
      <c r="A97">
        <v>5</v>
      </c>
      <c r="B97" s="184">
        <v>158</v>
      </c>
      <c r="C97" s="164">
        <v>0.3</v>
      </c>
      <c r="D97" s="165">
        <v>4.7</v>
      </c>
      <c r="E97" s="165">
        <v>1.7</v>
      </c>
      <c r="F97" s="165"/>
      <c r="G97" s="165">
        <v>22.2</v>
      </c>
      <c r="H97" s="166"/>
      <c r="I97" s="61">
        <f t="shared" si="9"/>
        <v>28.9</v>
      </c>
    </row>
    <row r="98" spans="1:10">
      <c r="A98">
        <v>6</v>
      </c>
      <c r="B98" s="184">
        <v>214</v>
      </c>
      <c r="C98" s="164">
        <v>5.0999999999999996</v>
      </c>
      <c r="D98" s="165">
        <v>4.7</v>
      </c>
      <c r="E98" s="165">
        <v>1.2</v>
      </c>
      <c r="F98" s="165">
        <v>1</v>
      </c>
      <c r="G98" s="165"/>
      <c r="H98" s="166"/>
      <c r="I98" s="61">
        <f t="shared" si="9"/>
        <v>12</v>
      </c>
    </row>
    <row r="99" spans="1:10">
      <c r="A99">
        <v>7</v>
      </c>
      <c r="B99" s="184">
        <v>189</v>
      </c>
      <c r="C99" s="164">
        <v>0.1</v>
      </c>
      <c r="D99" s="165">
        <v>6</v>
      </c>
      <c r="E99" s="165">
        <v>1.2</v>
      </c>
      <c r="F99" s="165">
        <v>0.4</v>
      </c>
      <c r="G99" s="165"/>
      <c r="H99" s="166">
        <v>0.4</v>
      </c>
      <c r="I99" s="61">
        <f t="shared" si="9"/>
        <v>8.1</v>
      </c>
    </row>
    <row r="100" spans="1:10">
      <c r="A100">
        <v>8</v>
      </c>
      <c r="B100" s="184">
        <v>154</v>
      </c>
      <c r="C100" s="164"/>
      <c r="D100" s="165">
        <v>6.3</v>
      </c>
      <c r="E100" s="165">
        <v>1.9</v>
      </c>
      <c r="F100" s="165"/>
      <c r="G100" s="165"/>
      <c r="H100" s="166"/>
      <c r="I100" s="61">
        <f t="shared" si="9"/>
        <v>8.1999999999999993</v>
      </c>
    </row>
    <row r="101" spans="1:10">
      <c r="A101">
        <v>9</v>
      </c>
      <c r="B101" s="184">
        <v>290</v>
      </c>
      <c r="C101" s="164">
        <v>5.3</v>
      </c>
      <c r="D101" s="165">
        <v>3.7</v>
      </c>
      <c r="E101" s="165">
        <v>1</v>
      </c>
      <c r="F101" s="165"/>
      <c r="G101" s="165"/>
      <c r="H101" s="166">
        <v>0.1</v>
      </c>
      <c r="I101" s="61">
        <f t="shared" si="9"/>
        <v>10.1</v>
      </c>
    </row>
    <row r="102" spans="1:10">
      <c r="A102">
        <v>10</v>
      </c>
      <c r="B102" s="184">
        <v>186</v>
      </c>
      <c r="C102" s="164"/>
      <c r="D102" s="165">
        <v>5.2</v>
      </c>
      <c r="E102" s="165">
        <v>1.3</v>
      </c>
      <c r="F102" s="165"/>
      <c r="G102" s="165"/>
      <c r="H102" s="166"/>
      <c r="I102" s="61">
        <f t="shared" si="9"/>
        <v>6.5</v>
      </c>
    </row>
    <row r="103" spans="1:10">
      <c r="A103">
        <v>11</v>
      </c>
      <c r="B103" s="184">
        <v>310</v>
      </c>
      <c r="C103" s="164">
        <v>6.4</v>
      </c>
      <c r="D103" s="165">
        <v>6.3</v>
      </c>
      <c r="E103" s="165">
        <v>1.2</v>
      </c>
      <c r="F103" s="165">
        <v>0.4</v>
      </c>
      <c r="G103" s="165"/>
      <c r="H103" s="166"/>
      <c r="I103" s="61">
        <f t="shared" si="9"/>
        <v>14.299999999999999</v>
      </c>
    </row>
    <row r="104" spans="1:10">
      <c r="A104">
        <v>12</v>
      </c>
      <c r="B104" s="184">
        <v>158</v>
      </c>
      <c r="C104" s="164">
        <v>1.1000000000000001</v>
      </c>
      <c r="D104" s="165">
        <v>7.4</v>
      </c>
      <c r="E104" s="165">
        <v>0.8</v>
      </c>
      <c r="F104" s="165">
        <v>0.8</v>
      </c>
      <c r="G104" s="165"/>
      <c r="H104" s="166">
        <v>2</v>
      </c>
      <c r="I104" s="61">
        <f t="shared" si="9"/>
        <v>12.100000000000001</v>
      </c>
    </row>
    <row r="105" spans="1:10" ht="18" thickBot="1">
      <c r="A105">
        <v>13</v>
      </c>
      <c r="B105" s="185">
        <v>564</v>
      </c>
      <c r="C105" s="177">
        <v>16.600000000000001</v>
      </c>
      <c r="D105" s="178">
        <v>1.3</v>
      </c>
      <c r="E105" s="178"/>
      <c r="F105" s="178"/>
      <c r="G105" s="178"/>
      <c r="H105" s="179"/>
      <c r="I105" s="122">
        <f t="shared" si="9"/>
        <v>17.900000000000002</v>
      </c>
    </row>
    <row r="106" spans="1:10" ht="18" thickBot="1">
      <c r="B106" s="186">
        <f t="shared" ref="B106:H106" si="10">SUM(B93:B105)</f>
        <v>3133</v>
      </c>
      <c r="C106" s="181">
        <f t="shared" si="10"/>
        <v>51.800000000000011</v>
      </c>
      <c r="D106" s="113">
        <f t="shared" si="10"/>
        <v>64.2</v>
      </c>
      <c r="E106" s="113">
        <f t="shared" si="10"/>
        <v>12.4</v>
      </c>
      <c r="F106" s="113">
        <f t="shared" si="10"/>
        <v>9.0000000000000018</v>
      </c>
      <c r="G106" s="113">
        <f t="shared" si="10"/>
        <v>22.2</v>
      </c>
      <c r="H106" s="113">
        <f t="shared" si="10"/>
        <v>2.5</v>
      </c>
      <c r="I106" s="114">
        <f>SUM(C106:H106)</f>
        <v>162.1</v>
      </c>
    </row>
    <row r="107" spans="1:10" ht="5.25" customHeight="1" thickBot="1"/>
    <row r="108" spans="1:10" ht="18" thickBot="1">
      <c r="B108" s="110" t="s">
        <v>93</v>
      </c>
      <c r="C108" s="116"/>
      <c r="D108" s="111"/>
      <c r="E108" s="110"/>
      <c r="F108" s="111"/>
      <c r="G108" s="111"/>
      <c r="H108" s="111"/>
      <c r="I108" s="112">
        <f>(I106-C106)/13</f>
        <v>8.4846153846153829</v>
      </c>
      <c r="J108" s="128" t="s">
        <v>135</v>
      </c>
    </row>
    <row r="110" spans="1:10" ht="19.5" thickBot="1">
      <c r="B110" s="119" t="s">
        <v>288</v>
      </c>
    </row>
    <row r="111" spans="1:10">
      <c r="A111" t="s">
        <v>94</v>
      </c>
      <c r="B111" s="203" t="s">
        <v>5</v>
      </c>
      <c r="C111" s="204" t="s">
        <v>6</v>
      </c>
      <c r="D111" s="205" t="s">
        <v>7</v>
      </c>
      <c r="E111" s="205" t="s">
        <v>8</v>
      </c>
      <c r="F111" s="205" t="s">
        <v>9</v>
      </c>
      <c r="G111" s="205" t="s">
        <v>10</v>
      </c>
      <c r="H111" s="206" t="s">
        <v>74</v>
      </c>
      <c r="I111" s="207" t="s">
        <v>11</v>
      </c>
    </row>
    <row r="112" spans="1:10">
      <c r="A112">
        <v>1</v>
      </c>
      <c r="B112" s="184">
        <v>202</v>
      </c>
      <c r="C112" s="164">
        <v>1.8</v>
      </c>
      <c r="D112" s="165">
        <v>3.3</v>
      </c>
      <c r="E112" s="165">
        <v>1.2</v>
      </c>
      <c r="F112" s="165">
        <v>6.7</v>
      </c>
      <c r="G112" s="165"/>
      <c r="H112" s="166"/>
      <c r="I112" s="61">
        <f>SUM(C112:H112)</f>
        <v>13</v>
      </c>
    </row>
    <row r="113" spans="1:10">
      <c r="A113">
        <v>2</v>
      </c>
      <c r="B113" s="184">
        <v>71</v>
      </c>
      <c r="C113" s="164">
        <v>1.7</v>
      </c>
      <c r="D113" s="165">
        <v>3.3</v>
      </c>
      <c r="E113" s="165">
        <v>1</v>
      </c>
      <c r="F113" s="165">
        <v>4.0999999999999996</v>
      </c>
      <c r="G113" s="165"/>
      <c r="H113" s="166"/>
      <c r="I113" s="61">
        <f>SUM(C113:H113)</f>
        <v>10.1</v>
      </c>
    </row>
    <row r="114" spans="1:10">
      <c r="A114">
        <v>3</v>
      </c>
      <c r="B114" s="184">
        <v>128</v>
      </c>
      <c r="C114" s="164">
        <v>2.4</v>
      </c>
      <c r="D114" s="165">
        <v>4.5</v>
      </c>
      <c r="E114" s="165">
        <v>1.2</v>
      </c>
      <c r="F114" s="165">
        <v>1</v>
      </c>
      <c r="G114" s="165"/>
      <c r="H114" s="166"/>
      <c r="I114" s="61">
        <f>SUM(C114:H114)</f>
        <v>9.1</v>
      </c>
    </row>
    <row r="115" spans="1:10" ht="18" thickBot="1">
      <c r="A115">
        <v>4</v>
      </c>
      <c r="B115" s="185">
        <v>210</v>
      </c>
      <c r="C115" s="177">
        <v>8.1</v>
      </c>
      <c r="D115" s="178">
        <v>2.5</v>
      </c>
      <c r="E115" s="178"/>
      <c r="F115" s="178">
        <v>1.2</v>
      </c>
      <c r="G115" s="178"/>
      <c r="H115" s="179">
        <v>0.6</v>
      </c>
      <c r="I115" s="122">
        <f>SUM(C115:H115)</f>
        <v>12.399999999999999</v>
      </c>
    </row>
    <row r="116" spans="1:10" ht="18" thickBot="1">
      <c r="B116" s="186">
        <f>SUM(B112:B115)</f>
        <v>611</v>
      </c>
      <c r="C116" s="181">
        <f>SUM(C112:C115)</f>
        <v>14</v>
      </c>
      <c r="D116" s="113">
        <f>SUM(D112:D115)</f>
        <v>13.6</v>
      </c>
      <c r="E116" s="113">
        <f>SUM(E112:E115)</f>
        <v>3.4000000000000004</v>
      </c>
      <c r="F116" s="113">
        <f>SUM(F112:F115)</f>
        <v>13</v>
      </c>
      <c r="G116" s="124"/>
      <c r="H116" s="208">
        <f>SUM(H115)</f>
        <v>0.6</v>
      </c>
      <c r="I116" s="209">
        <f>SUM(I112:I115)</f>
        <v>44.6</v>
      </c>
    </row>
    <row r="117" spans="1:10" ht="18" thickBot="1">
      <c r="B117" s="110" t="s">
        <v>93</v>
      </c>
      <c r="C117" s="116"/>
      <c r="D117" s="111"/>
      <c r="E117" s="110"/>
      <c r="F117" s="111"/>
      <c r="G117" s="111"/>
      <c r="H117" s="111"/>
      <c r="I117" s="112">
        <f>(I116-C116)/4</f>
        <v>7.65</v>
      </c>
      <c r="J117" s="128" t="s">
        <v>134</v>
      </c>
    </row>
    <row r="119" spans="1:10" ht="19.5" thickBot="1">
      <c r="B119" s="119" t="s">
        <v>316</v>
      </c>
    </row>
    <row r="120" spans="1:10" ht="18" thickBot="1">
      <c r="A120" t="s">
        <v>94</v>
      </c>
      <c r="B120" s="203" t="s">
        <v>5</v>
      </c>
      <c r="C120" s="204" t="s">
        <v>6</v>
      </c>
      <c r="D120" s="205" t="s">
        <v>7</v>
      </c>
      <c r="E120" s="205" t="s">
        <v>8</v>
      </c>
      <c r="F120" s="205" t="s">
        <v>9</v>
      </c>
      <c r="G120" s="205" t="s">
        <v>10</v>
      </c>
      <c r="H120" s="206" t="s">
        <v>74</v>
      </c>
      <c r="I120" s="207" t="s">
        <v>11</v>
      </c>
    </row>
    <row r="121" spans="1:10">
      <c r="A121">
        <v>1</v>
      </c>
      <c r="B121" s="154">
        <v>194</v>
      </c>
      <c r="C121" s="224"/>
      <c r="D121" s="169">
        <v>2.2000000000000002</v>
      </c>
      <c r="E121" s="169"/>
      <c r="F121" s="169"/>
      <c r="G121" s="169"/>
      <c r="H121" s="233"/>
      <c r="I121" s="145">
        <f t="shared" ref="I121:I134" si="11">SUM(C121:H121)</f>
        <v>2.2000000000000002</v>
      </c>
    </row>
    <row r="122" spans="1:10">
      <c r="A122">
        <v>2</v>
      </c>
      <c r="B122" s="132">
        <v>205</v>
      </c>
      <c r="C122" s="231">
        <v>4.3</v>
      </c>
      <c r="D122" s="165">
        <v>4.5</v>
      </c>
      <c r="E122" s="165">
        <v>1.2</v>
      </c>
      <c r="F122" s="165"/>
      <c r="G122" s="165"/>
      <c r="H122" s="225">
        <v>0.3</v>
      </c>
      <c r="I122" s="61">
        <f t="shared" si="11"/>
        <v>10.3</v>
      </c>
    </row>
    <row r="123" spans="1:10">
      <c r="A123">
        <v>3</v>
      </c>
      <c r="B123" s="132">
        <v>149</v>
      </c>
      <c r="C123" s="231">
        <v>1.1000000000000001</v>
      </c>
      <c r="D123" s="165">
        <v>3.3</v>
      </c>
      <c r="E123" s="165">
        <v>1.2</v>
      </c>
      <c r="F123" s="165">
        <v>0.8</v>
      </c>
      <c r="G123" s="165"/>
      <c r="H123" s="225"/>
      <c r="I123" s="61">
        <f t="shared" si="11"/>
        <v>6.4</v>
      </c>
    </row>
    <row r="124" spans="1:10">
      <c r="A124">
        <v>4</v>
      </c>
      <c r="B124" s="132">
        <v>97</v>
      </c>
      <c r="C124" s="231">
        <v>6</v>
      </c>
      <c r="D124" s="165">
        <v>4.3</v>
      </c>
      <c r="E124" s="165">
        <v>1.5</v>
      </c>
      <c r="F124" s="165">
        <v>0.5</v>
      </c>
      <c r="G124" s="165"/>
      <c r="H124" s="225"/>
      <c r="I124" s="61">
        <f t="shared" si="11"/>
        <v>12.3</v>
      </c>
    </row>
    <row r="125" spans="1:10">
      <c r="A125">
        <v>5</v>
      </c>
      <c r="B125" s="132">
        <v>133</v>
      </c>
      <c r="C125" s="231"/>
      <c r="D125" s="165">
        <v>7.7</v>
      </c>
      <c r="E125" s="165">
        <v>1.2</v>
      </c>
      <c r="F125" s="165"/>
      <c r="G125" s="165"/>
      <c r="H125" s="225"/>
      <c r="I125" s="61">
        <f t="shared" si="11"/>
        <v>8.9</v>
      </c>
    </row>
    <row r="126" spans="1:10">
      <c r="A126">
        <v>6</v>
      </c>
      <c r="B126" s="132">
        <v>321</v>
      </c>
      <c r="C126" s="231"/>
      <c r="D126" s="165">
        <v>2.2000000000000002</v>
      </c>
      <c r="E126" s="165">
        <v>1.2</v>
      </c>
      <c r="F126" s="165"/>
      <c r="G126" s="165"/>
      <c r="H126" s="225"/>
      <c r="I126" s="61">
        <f t="shared" si="11"/>
        <v>3.4000000000000004</v>
      </c>
    </row>
    <row r="127" spans="1:10">
      <c r="A127">
        <v>7</v>
      </c>
      <c r="B127" s="132">
        <v>186</v>
      </c>
      <c r="C127" s="231">
        <v>6.7</v>
      </c>
      <c r="D127" s="165">
        <v>3.6</v>
      </c>
      <c r="E127" s="165">
        <v>1.2</v>
      </c>
      <c r="F127" s="165">
        <v>5</v>
      </c>
      <c r="G127" s="165"/>
      <c r="H127" s="225"/>
      <c r="I127" s="61">
        <f t="shared" si="11"/>
        <v>16.5</v>
      </c>
    </row>
    <row r="128" spans="1:10">
      <c r="A128">
        <v>8</v>
      </c>
      <c r="B128" s="132">
        <v>175</v>
      </c>
      <c r="C128" s="231">
        <v>0.7</v>
      </c>
      <c r="D128" s="165">
        <v>4.3</v>
      </c>
      <c r="E128" s="165">
        <v>1.2</v>
      </c>
      <c r="F128" s="165"/>
      <c r="G128" s="165"/>
      <c r="H128" s="225"/>
      <c r="I128" s="61">
        <f t="shared" si="11"/>
        <v>6.2</v>
      </c>
    </row>
    <row r="129" spans="1:10">
      <c r="A129">
        <v>9</v>
      </c>
      <c r="B129" s="132">
        <v>131</v>
      </c>
      <c r="C129" s="231">
        <v>0.3</v>
      </c>
      <c r="D129" s="165">
        <v>4.0999999999999996</v>
      </c>
      <c r="E129" s="165">
        <v>1.9</v>
      </c>
      <c r="F129" s="165">
        <v>0.8</v>
      </c>
      <c r="G129" s="165"/>
      <c r="H129" s="225"/>
      <c r="I129" s="61">
        <f t="shared" si="11"/>
        <v>7.0999999999999988</v>
      </c>
    </row>
    <row r="130" spans="1:10">
      <c r="A130">
        <v>10</v>
      </c>
      <c r="B130" s="132">
        <v>73</v>
      </c>
      <c r="C130" s="231">
        <v>3.2</v>
      </c>
      <c r="D130" s="165">
        <v>4.8</v>
      </c>
      <c r="E130" s="165">
        <v>1.1000000000000001</v>
      </c>
      <c r="F130" s="165"/>
      <c r="G130" s="165"/>
      <c r="H130" s="225"/>
      <c r="I130" s="61">
        <f t="shared" si="11"/>
        <v>9.1</v>
      </c>
    </row>
    <row r="131" spans="1:10">
      <c r="A131">
        <v>11</v>
      </c>
      <c r="B131" s="132">
        <v>105</v>
      </c>
      <c r="C131" s="231">
        <v>0.8</v>
      </c>
      <c r="D131" s="165">
        <v>5.0999999999999996</v>
      </c>
      <c r="E131" s="165">
        <v>1</v>
      </c>
      <c r="F131" s="165">
        <v>1.1000000000000001</v>
      </c>
      <c r="G131" s="165"/>
      <c r="H131" s="225"/>
      <c r="I131" s="61">
        <f t="shared" si="11"/>
        <v>8</v>
      </c>
    </row>
    <row r="132" spans="1:10">
      <c r="A132">
        <v>12</v>
      </c>
      <c r="B132" s="132">
        <v>73</v>
      </c>
      <c r="C132" s="231">
        <v>12.1</v>
      </c>
      <c r="D132" s="165">
        <v>4.3</v>
      </c>
      <c r="E132" s="165">
        <v>1.4</v>
      </c>
      <c r="F132" s="165"/>
      <c r="G132" s="165"/>
      <c r="H132" s="225"/>
      <c r="I132" s="61">
        <f t="shared" si="11"/>
        <v>17.799999999999997</v>
      </c>
    </row>
    <row r="133" spans="1:10" ht="18" thickBot="1">
      <c r="A133">
        <v>13</v>
      </c>
      <c r="B133" s="212">
        <v>314</v>
      </c>
      <c r="C133" s="228">
        <v>17</v>
      </c>
      <c r="D133" s="229">
        <v>4.3</v>
      </c>
      <c r="E133" s="229">
        <v>1</v>
      </c>
      <c r="F133" s="229">
        <v>1.8</v>
      </c>
      <c r="G133" s="229"/>
      <c r="H133" s="227">
        <v>3.6</v>
      </c>
      <c r="I133" s="213">
        <f t="shared" si="11"/>
        <v>27.700000000000003</v>
      </c>
    </row>
    <row r="134" spans="1:10" ht="18" thickBot="1">
      <c r="B134" s="186">
        <f>SUM(B121:B133)</f>
        <v>2156</v>
      </c>
      <c r="C134" s="181">
        <f>SUM(C121:C133)</f>
        <v>52.2</v>
      </c>
      <c r="D134" s="113">
        <f>SUM(D121:D133)</f>
        <v>54.699999999999996</v>
      </c>
      <c r="E134" s="113">
        <f>SUM(E122:E133)</f>
        <v>15.1</v>
      </c>
      <c r="F134" s="113">
        <f>SUM(F121:F133)</f>
        <v>10</v>
      </c>
      <c r="G134" s="124">
        <v>0</v>
      </c>
      <c r="H134" s="208">
        <f>SUM(H121:H133)</f>
        <v>3.9</v>
      </c>
      <c r="I134" s="209">
        <f t="shared" si="11"/>
        <v>135.9</v>
      </c>
    </row>
    <row r="135" spans="1:10" ht="18" thickBot="1">
      <c r="B135" s="110" t="s">
        <v>93</v>
      </c>
      <c r="C135" s="116"/>
      <c r="D135" s="111"/>
      <c r="E135" s="110"/>
      <c r="F135" s="111"/>
      <c r="G135" s="111"/>
      <c r="H135" s="111"/>
      <c r="I135" s="112">
        <f>(I134-C134)/13</f>
        <v>6.4384615384615387</v>
      </c>
      <c r="J135" s="128" t="s">
        <v>134</v>
      </c>
    </row>
    <row r="137" spans="1:10" ht="19.5" thickBot="1">
      <c r="B137" s="119" t="s">
        <v>357</v>
      </c>
    </row>
    <row r="138" spans="1:10" ht="18" thickBot="1">
      <c r="A138" t="s">
        <v>94</v>
      </c>
      <c r="B138" s="203" t="s">
        <v>5</v>
      </c>
      <c r="C138" s="204" t="s">
        <v>6</v>
      </c>
      <c r="D138" s="205" t="s">
        <v>7</v>
      </c>
      <c r="E138" s="205" t="s">
        <v>8</v>
      </c>
      <c r="F138" s="205" t="s">
        <v>9</v>
      </c>
      <c r="G138" s="205" t="s">
        <v>10</v>
      </c>
      <c r="H138" s="206" t="s">
        <v>74</v>
      </c>
      <c r="I138" s="207" t="s">
        <v>11</v>
      </c>
    </row>
    <row r="139" spans="1:10">
      <c r="A139">
        <v>1</v>
      </c>
      <c r="B139" s="154">
        <v>805</v>
      </c>
      <c r="C139" s="224">
        <v>24.7</v>
      </c>
      <c r="D139" s="169">
        <v>3.6</v>
      </c>
      <c r="E139" s="169">
        <v>1.6</v>
      </c>
      <c r="F139" s="169"/>
      <c r="G139" s="169"/>
      <c r="H139" s="233"/>
      <c r="I139" s="145">
        <f t="shared" ref="I139:I154" si="12">SUM(C139:H139)</f>
        <v>29.900000000000002</v>
      </c>
    </row>
    <row r="140" spans="1:10">
      <c r="A140">
        <v>2</v>
      </c>
      <c r="B140" s="132">
        <v>255</v>
      </c>
      <c r="C140" s="231">
        <v>8</v>
      </c>
      <c r="D140" s="165">
        <v>3.6</v>
      </c>
      <c r="E140" s="165">
        <v>0.1</v>
      </c>
      <c r="F140" s="165"/>
      <c r="G140" s="165"/>
      <c r="H140" s="225"/>
      <c r="I140" s="130">
        <f t="shared" si="12"/>
        <v>11.7</v>
      </c>
    </row>
    <row r="141" spans="1:10">
      <c r="A141">
        <v>3</v>
      </c>
      <c r="B141" s="132">
        <v>145</v>
      </c>
      <c r="C141" s="231">
        <v>22.2</v>
      </c>
      <c r="D141" s="165">
        <v>6.4</v>
      </c>
      <c r="E141" s="165"/>
      <c r="F141" s="165"/>
      <c r="G141" s="165">
        <v>9</v>
      </c>
      <c r="H141" s="225"/>
      <c r="I141" s="130">
        <f t="shared" si="12"/>
        <v>37.6</v>
      </c>
    </row>
    <row r="142" spans="1:10">
      <c r="A142">
        <v>4</v>
      </c>
      <c r="B142" s="132">
        <v>115</v>
      </c>
      <c r="C142" s="231">
        <v>2.2000000000000002</v>
      </c>
      <c r="D142" s="165">
        <v>3.5</v>
      </c>
      <c r="E142" s="165">
        <v>1.8</v>
      </c>
      <c r="F142" s="165">
        <v>1.4</v>
      </c>
      <c r="G142" s="165"/>
      <c r="H142" s="225">
        <v>9.1</v>
      </c>
      <c r="I142" s="130">
        <f t="shared" si="12"/>
        <v>18</v>
      </c>
    </row>
    <row r="143" spans="1:10">
      <c r="A143">
        <v>5</v>
      </c>
      <c r="B143" s="132">
        <v>205</v>
      </c>
      <c r="C143" s="231">
        <v>6.2</v>
      </c>
      <c r="D143" s="165">
        <v>8.3000000000000007</v>
      </c>
      <c r="E143" s="165">
        <v>0.8</v>
      </c>
      <c r="F143" s="165"/>
      <c r="G143" s="165"/>
      <c r="H143" s="225"/>
      <c r="I143" s="130">
        <f t="shared" si="12"/>
        <v>15.3</v>
      </c>
    </row>
    <row r="144" spans="1:10">
      <c r="A144">
        <v>6</v>
      </c>
      <c r="B144" s="132">
        <v>175</v>
      </c>
      <c r="C144" s="231">
        <v>0.9</v>
      </c>
      <c r="D144" s="165">
        <v>3.5</v>
      </c>
      <c r="E144" s="165">
        <v>0.8</v>
      </c>
      <c r="F144" s="165">
        <v>0.9</v>
      </c>
      <c r="G144" s="165"/>
      <c r="H144" s="225"/>
      <c r="I144" s="61">
        <f t="shared" si="12"/>
        <v>6.1000000000000005</v>
      </c>
    </row>
    <row r="145" spans="1:10">
      <c r="A145">
        <v>7</v>
      </c>
      <c r="B145" s="132">
        <v>196</v>
      </c>
      <c r="C145" s="231">
        <v>0.7</v>
      </c>
      <c r="D145" s="165">
        <v>3.5</v>
      </c>
      <c r="E145" s="165">
        <v>1.2</v>
      </c>
      <c r="F145" s="165">
        <v>1</v>
      </c>
      <c r="G145" s="165"/>
      <c r="H145" s="225"/>
      <c r="I145" s="61">
        <f t="shared" si="12"/>
        <v>6.4</v>
      </c>
    </row>
    <row r="146" spans="1:10">
      <c r="A146">
        <v>8</v>
      </c>
      <c r="B146" s="132">
        <v>183</v>
      </c>
      <c r="C146" s="231">
        <v>0.2</v>
      </c>
      <c r="D146" s="165">
        <v>5.5</v>
      </c>
      <c r="E146" s="165">
        <v>0.7</v>
      </c>
      <c r="F146" s="165"/>
      <c r="G146" s="165"/>
      <c r="H146" s="225"/>
      <c r="I146" s="61">
        <f t="shared" si="12"/>
        <v>6.4</v>
      </c>
    </row>
    <row r="147" spans="1:10">
      <c r="A147">
        <v>9</v>
      </c>
      <c r="B147" s="132">
        <v>192</v>
      </c>
      <c r="C147" s="231">
        <v>6.8</v>
      </c>
      <c r="D147" s="165">
        <v>3.3</v>
      </c>
      <c r="E147" s="165">
        <v>0.2</v>
      </c>
      <c r="F147" s="165">
        <v>2.1</v>
      </c>
      <c r="G147" s="165"/>
      <c r="H147" s="225"/>
      <c r="I147" s="61">
        <f t="shared" si="12"/>
        <v>12.399999999999999</v>
      </c>
    </row>
    <row r="148" spans="1:10">
      <c r="A148">
        <v>10</v>
      </c>
      <c r="B148" s="132">
        <v>127</v>
      </c>
      <c r="C148" s="231"/>
      <c r="D148" s="165">
        <v>4</v>
      </c>
      <c r="E148" s="165">
        <v>2.6</v>
      </c>
      <c r="F148" s="165"/>
      <c r="G148" s="165"/>
      <c r="H148" s="225"/>
      <c r="I148" s="61">
        <f t="shared" si="12"/>
        <v>6.6</v>
      </c>
    </row>
    <row r="149" spans="1:10">
      <c r="A149">
        <v>11</v>
      </c>
      <c r="B149" s="132">
        <v>156</v>
      </c>
      <c r="C149" s="231">
        <v>3.1</v>
      </c>
      <c r="D149" s="165">
        <v>3.8</v>
      </c>
      <c r="E149" s="165">
        <v>1.3</v>
      </c>
      <c r="F149" s="165">
        <v>6.8</v>
      </c>
      <c r="G149" s="165"/>
      <c r="H149" s="225"/>
      <c r="I149" s="61">
        <f t="shared" si="12"/>
        <v>15</v>
      </c>
    </row>
    <row r="150" spans="1:10">
      <c r="A150">
        <v>12</v>
      </c>
      <c r="B150" s="132">
        <v>149</v>
      </c>
      <c r="C150" s="231">
        <v>12.4</v>
      </c>
      <c r="D150" s="165">
        <v>7.8</v>
      </c>
      <c r="E150" s="165"/>
      <c r="F150" s="165"/>
      <c r="G150" s="165">
        <v>7.6</v>
      </c>
      <c r="H150" s="225"/>
      <c r="I150" s="61">
        <f t="shared" si="12"/>
        <v>27.799999999999997</v>
      </c>
    </row>
    <row r="151" spans="1:10">
      <c r="A151">
        <v>13</v>
      </c>
      <c r="B151" s="132">
        <v>50</v>
      </c>
      <c r="C151" s="231">
        <v>8.9</v>
      </c>
      <c r="D151" s="165">
        <v>5.7</v>
      </c>
      <c r="E151" s="165">
        <v>1.1000000000000001</v>
      </c>
      <c r="F151" s="165">
        <v>1</v>
      </c>
      <c r="G151" s="165"/>
      <c r="H151" s="225"/>
      <c r="I151" s="61">
        <f t="shared" si="12"/>
        <v>16.700000000000003</v>
      </c>
    </row>
    <row r="152" spans="1:10">
      <c r="A152">
        <v>14</v>
      </c>
      <c r="B152" s="132">
        <v>200</v>
      </c>
      <c r="C152" s="231">
        <v>7.2</v>
      </c>
      <c r="D152" s="165">
        <v>6</v>
      </c>
      <c r="E152" s="165">
        <v>1.3</v>
      </c>
      <c r="F152" s="165">
        <v>3.7</v>
      </c>
      <c r="G152" s="165"/>
      <c r="H152" s="225">
        <v>4.5</v>
      </c>
      <c r="I152" s="61">
        <f t="shared" si="12"/>
        <v>22.7</v>
      </c>
    </row>
    <row r="153" spans="1:10" ht="18" thickBot="1">
      <c r="A153">
        <v>15</v>
      </c>
      <c r="B153" s="155">
        <v>756</v>
      </c>
      <c r="C153" s="237">
        <v>17.399999999999999</v>
      </c>
      <c r="D153" s="175">
        <v>3.4</v>
      </c>
      <c r="E153" s="175"/>
      <c r="F153" s="175"/>
      <c r="G153" s="175"/>
      <c r="H153" s="238"/>
      <c r="I153" s="61">
        <f t="shared" si="12"/>
        <v>20.799999999999997</v>
      </c>
    </row>
    <row r="154" spans="1:10" ht="18" thickBot="1">
      <c r="B154" s="186">
        <f t="shared" ref="B154:H154" si="13">SUM(B139:B153)</f>
        <v>3709</v>
      </c>
      <c r="C154" s="181">
        <f t="shared" si="13"/>
        <v>120.90000000000003</v>
      </c>
      <c r="D154" s="113">
        <f t="shared" si="13"/>
        <v>71.900000000000006</v>
      </c>
      <c r="E154" s="113">
        <f t="shared" si="13"/>
        <v>13.500000000000002</v>
      </c>
      <c r="F154" s="113">
        <f t="shared" si="13"/>
        <v>16.899999999999999</v>
      </c>
      <c r="G154" s="113">
        <f t="shared" si="13"/>
        <v>16.600000000000001</v>
      </c>
      <c r="H154" s="208">
        <f t="shared" si="13"/>
        <v>13.6</v>
      </c>
      <c r="I154" s="209">
        <f t="shared" si="12"/>
        <v>253.40000000000003</v>
      </c>
    </row>
    <row r="155" spans="1:10" ht="18" thickBot="1">
      <c r="B155" s="110" t="s">
        <v>93</v>
      </c>
      <c r="C155" s="116"/>
      <c r="D155" s="111"/>
      <c r="E155" s="110"/>
      <c r="F155" s="111"/>
      <c r="G155" s="111"/>
      <c r="H155" s="111"/>
      <c r="I155" s="112">
        <f>(I154-C154)/15</f>
        <v>8.8333333333333339</v>
      </c>
      <c r="J155" s="128" t="s">
        <v>135</v>
      </c>
    </row>
    <row r="157" spans="1:10" ht="19.5" thickBot="1">
      <c r="B157" s="119" t="s">
        <v>414</v>
      </c>
    </row>
    <row r="158" spans="1:10">
      <c r="A158" t="s">
        <v>94</v>
      </c>
      <c r="B158" s="293" t="s">
        <v>5</v>
      </c>
      <c r="C158" s="294" t="s">
        <v>6</v>
      </c>
      <c r="D158" s="295" t="s">
        <v>7</v>
      </c>
      <c r="E158" s="295" t="s">
        <v>8</v>
      </c>
      <c r="F158" s="295" t="s">
        <v>9</v>
      </c>
      <c r="G158" s="295" t="s">
        <v>10</v>
      </c>
      <c r="H158" s="296" t="s">
        <v>74</v>
      </c>
      <c r="I158" s="297" t="s">
        <v>11</v>
      </c>
    </row>
    <row r="159" spans="1:10">
      <c r="A159" s="255" t="s">
        <v>452</v>
      </c>
      <c r="B159" s="245">
        <v>26</v>
      </c>
      <c r="C159" s="232">
        <v>30.4</v>
      </c>
      <c r="D159" s="163">
        <v>9.6999999999999993</v>
      </c>
      <c r="E159" s="163"/>
      <c r="F159" s="163"/>
      <c r="G159" s="163"/>
      <c r="H159" s="226"/>
      <c r="I159" s="130">
        <f>SUM(C159:H159)</f>
        <v>40.099999999999994</v>
      </c>
    </row>
    <row r="160" spans="1:10">
      <c r="A160">
        <v>3</v>
      </c>
      <c r="B160" s="245">
        <v>280</v>
      </c>
      <c r="C160" s="232"/>
      <c r="D160" s="163">
        <v>4.0999999999999996</v>
      </c>
      <c r="E160" s="163">
        <v>1</v>
      </c>
      <c r="F160" s="163"/>
      <c r="G160" s="163"/>
      <c r="H160" s="226"/>
      <c r="I160" s="130">
        <f>SUM(C160:H160)</f>
        <v>5.0999999999999996</v>
      </c>
    </row>
    <row r="161" spans="1:9">
      <c r="A161">
        <v>4</v>
      </c>
      <c r="B161" s="245">
        <v>317</v>
      </c>
      <c r="C161" s="232">
        <v>5.4</v>
      </c>
      <c r="D161" s="163">
        <v>2.9</v>
      </c>
      <c r="E161" s="163">
        <v>0.6</v>
      </c>
      <c r="F161" s="163">
        <v>0.2</v>
      </c>
      <c r="G161" s="163"/>
      <c r="H161" s="226"/>
      <c r="I161" s="130">
        <f t="shared" ref="I161:I179" si="14">SUM(C161:H161)</f>
        <v>9.1</v>
      </c>
    </row>
    <row r="162" spans="1:9">
      <c r="A162">
        <v>5</v>
      </c>
      <c r="B162" s="245">
        <v>361</v>
      </c>
      <c r="C162" s="232"/>
      <c r="D162" s="163">
        <v>5.3</v>
      </c>
      <c r="E162" s="163">
        <v>0.9</v>
      </c>
      <c r="F162" s="163"/>
      <c r="G162" s="163"/>
      <c r="H162" s="226"/>
      <c r="I162" s="130">
        <f t="shared" si="14"/>
        <v>6.2</v>
      </c>
    </row>
    <row r="163" spans="1:9">
      <c r="A163">
        <v>6</v>
      </c>
      <c r="B163" s="245">
        <v>167</v>
      </c>
      <c r="C163" s="232">
        <v>5.0999999999999996</v>
      </c>
      <c r="D163" s="163">
        <v>5.3</v>
      </c>
      <c r="E163" s="163">
        <v>0.9</v>
      </c>
      <c r="F163" s="163"/>
      <c r="G163" s="163"/>
      <c r="H163" s="226"/>
      <c r="I163" s="130">
        <f t="shared" si="14"/>
        <v>11.299999999999999</v>
      </c>
    </row>
    <row r="164" spans="1:9">
      <c r="A164">
        <v>7</v>
      </c>
      <c r="B164" s="245">
        <v>212</v>
      </c>
      <c r="C164" s="232">
        <v>0.4</v>
      </c>
      <c r="D164" s="163">
        <v>10.1</v>
      </c>
      <c r="E164" s="163">
        <v>2.1</v>
      </c>
      <c r="F164" s="163"/>
      <c r="G164" s="163"/>
      <c r="H164" s="226"/>
      <c r="I164" s="130">
        <f t="shared" si="14"/>
        <v>12.6</v>
      </c>
    </row>
    <row r="165" spans="1:9">
      <c r="A165">
        <v>8</v>
      </c>
      <c r="B165" s="245">
        <v>316</v>
      </c>
      <c r="C165" s="232">
        <v>5.7</v>
      </c>
      <c r="D165" s="163">
        <v>4.0999999999999996</v>
      </c>
      <c r="E165" s="163">
        <v>1.3</v>
      </c>
      <c r="F165" s="163">
        <v>1</v>
      </c>
      <c r="G165" s="163"/>
      <c r="H165" s="226"/>
      <c r="I165" s="130">
        <f t="shared" si="14"/>
        <v>12.100000000000001</v>
      </c>
    </row>
    <row r="166" spans="1:9">
      <c r="A166">
        <v>9</v>
      </c>
      <c r="B166" s="245">
        <v>220</v>
      </c>
      <c r="C166" s="232"/>
      <c r="D166" s="163">
        <v>5.9</v>
      </c>
      <c r="E166" s="163">
        <v>1.2</v>
      </c>
      <c r="F166" s="163"/>
      <c r="G166" s="163"/>
      <c r="H166" s="226"/>
      <c r="I166" s="130">
        <f t="shared" si="14"/>
        <v>7.1000000000000005</v>
      </c>
    </row>
    <row r="167" spans="1:9">
      <c r="A167">
        <v>10</v>
      </c>
      <c r="B167" s="245">
        <v>257</v>
      </c>
      <c r="C167" s="232">
        <v>4.7</v>
      </c>
      <c r="D167" s="163">
        <v>4.0999999999999996</v>
      </c>
      <c r="E167" s="163">
        <v>1.4</v>
      </c>
      <c r="F167" s="163"/>
      <c r="G167" s="163"/>
      <c r="H167" s="226"/>
      <c r="I167" s="130">
        <f t="shared" si="14"/>
        <v>10.200000000000001</v>
      </c>
    </row>
    <row r="168" spans="1:9">
      <c r="A168">
        <v>11</v>
      </c>
      <c r="B168" s="245">
        <v>411</v>
      </c>
      <c r="C168" s="232">
        <v>5.4</v>
      </c>
      <c r="D168" s="163">
        <v>10</v>
      </c>
      <c r="E168" s="163">
        <v>0.9</v>
      </c>
      <c r="F168" s="163"/>
      <c r="G168" s="163"/>
      <c r="H168" s="226"/>
      <c r="I168" s="130">
        <f t="shared" si="14"/>
        <v>16.3</v>
      </c>
    </row>
    <row r="169" spans="1:9">
      <c r="A169">
        <v>12</v>
      </c>
      <c r="B169" s="245">
        <v>100</v>
      </c>
      <c r="C169" s="232">
        <v>0.5</v>
      </c>
      <c r="D169" s="163">
        <v>6.1</v>
      </c>
      <c r="E169" s="163">
        <v>2.2000000000000002</v>
      </c>
      <c r="F169" s="163">
        <v>5.8</v>
      </c>
      <c r="G169" s="163"/>
      <c r="H169" s="226"/>
      <c r="I169" s="130">
        <f t="shared" si="14"/>
        <v>14.600000000000001</v>
      </c>
    </row>
    <row r="170" spans="1:9">
      <c r="A170">
        <v>13</v>
      </c>
      <c r="B170" s="245">
        <v>251</v>
      </c>
      <c r="C170" s="232">
        <v>6.7</v>
      </c>
      <c r="D170" s="163">
        <v>5.3</v>
      </c>
      <c r="E170" s="163">
        <v>0.9</v>
      </c>
      <c r="F170" s="163"/>
      <c r="G170" s="163"/>
      <c r="H170" s="226"/>
      <c r="I170" s="130">
        <f t="shared" si="14"/>
        <v>12.9</v>
      </c>
    </row>
    <row r="171" spans="1:9">
      <c r="A171">
        <v>14</v>
      </c>
      <c r="B171" s="245">
        <v>152</v>
      </c>
      <c r="C171" s="232">
        <v>2.2999999999999998</v>
      </c>
      <c r="D171" s="163">
        <v>4</v>
      </c>
      <c r="E171" s="163"/>
      <c r="F171" s="163">
        <v>2.2000000000000002</v>
      </c>
      <c r="G171" s="163"/>
      <c r="H171" s="226"/>
      <c r="I171" s="130">
        <f t="shared" si="14"/>
        <v>8.5</v>
      </c>
    </row>
    <row r="172" spans="1:9">
      <c r="A172">
        <v>15</v>
      </c>
      <c r="B172" s="245">
        <v>89</v>
      </c>
      <c r="C172" s="232">
        <v>2.8</v>
      </c>
      <c r="D172" s="163">
        <v>9.8000000000000007</v>
      </c>
      <c r="E172" s="163">
        <v>1.2</v>
      </c>
      <c r="F172" s="163">
        <v>4.5999999999999996</v>
      </c>
      <c r="G172" s="163">
        <v>14</v>
      </c>
      <c r="H172" s="226"/>
      <c r="I172" s="130">
        <f t="shared" si="14"/>
        <v>32.4</v>
      </c>
    </row>
    <row r="173" spans="1:9">
      <c r="A173">
        <v>16</v>
      </c>
      <c r="B173" s="245">
        <v>287</v>
      </c>
      <c r="C173" s="232">
        <v>5.3</v>
      </c>
      <c r="D173" s="163">
        <v>3</v>
      </c>
      <c r="E173" s="163">
        <v>0.8</v>
      </c>
      <c r="F173" s="163"/>
      <c r="G173" s="163"/>
      <c r="H173" s="226"/>
      <c r="I173" s="130">
        <f t="shared" si="14"/>
        <v>9.1000000000000014</v>
      </c>
    </row>
    <row r="174" spans="1:9">
      <c r="A174">
        <v>17</v>
      </c>
      <c r="B174" s="245">
        <v>287</v>
      </c>
      <c r="C174" s="232"/>
      <c r="D174" s="163">
        <v>6.4</v>
      </c>
      <c r="E174" s="163">
        <v>2.2000000000000002</v>
      </c>
      <c r="F174" s="163">
        <v>1.2</v>
      </c>
      <c r="G174" s="163"/>
      <c r="H174" s="226"/>
      <c r="I174" s="130">
        <f t="shared" si="14"/>
        <v>9.8000000000000007</v>
      </c>
    </row>
    <row r="175" spans="1:9">
      <c r="A175">
        <v>18</v>
      </c>
      <c r="B175" s="245">
        <v>145</v>
      </c>
      <c r="C175" s="232">
        <v>5.3</v>
      </c>
      <c r="D175" s="163">
        <v>7</v>
      </c>
      <c r="E175" s="163">
        <v>1</v>
      </c>
      <c r="F175" s="163">
        <v>1.6</v>
      </c>
      <c r="G175" s="163"/>
      <c r="H175" s="226">
        <v>3.3</v>
      </c>
      <c r="I175" s="130">
        <f t="shared" si="14"/>
        <v>18.2</v>
      </c>
    </row>
    <row r="176" spans="1:9">
      <c r="A176">
        <v>19</v>
      </c>
      <c r="B176" s="245">
        <v>240</v>
      </c>
      <c r="C176" s="232">
        <v>2.1</v>
      </c>
      <c r="D176" s="163">
        <v>7.1</v>
      </c>
      <c r="E176" s="163">
        <v>0.8</v>
      </c>
      <c r="F176" s="163">
        <v>3.2</v>
      </c>
      <c r="G176" s="163">
        <v>8</v>
      </c>
      <c r="H176" s="226"/>
      <c r="I176" s="130">
        <f t="shared" si="14"/>
        <v>21.2</v>
      </c>
    </row>
    <row r="177" spans="1:10">
      <c r="A177">
        <v>20</v>
      </c>
      <c r="B177" s="245">
        <v>174</v>
      </c>
      <c r="C177" s="232">
        <v>1.3</v>
      </c>
      <c r="D177" s="163">
        <v>7.6</v>
      </c>
      <c r="E177" s="163">
        <v>1.2</v>
      </c>
      <c r="F177" s="163"/>
      <c r="G177" s="163"/>
      <c r="H177" s="226"/>
      <c r="I177" s="130">
        <f t="shared" si="14"/>
        <v>10.1</v>
      </c>
    </row>
    <row r="178" spans="1:10">
      <c r="A178">
        <v>21</v>
      </c>
      <c r="B178" s="245">
        <v>74</v>
      </c>
      <c r="C178" s="232">
        <v>36</v>
      </c>
      <c r="D178" s="163">
        <v>9.5</v>
      </c>
      <c r="E178" s="163">
        <v>1</v>
      </c>
      <c r="F178" s="163"/>
      <c r="G178" s="163"/>
      <c r="H178" s="226">
        <v>3.6</v>
      </c>
      <c r="I178" s="130">
        <f t="shared" si="14"/>
        <v>50.1</v>
      </c>
    </row>
    <row r="179" spans="1:10" ht="18" thickBot="1">
      <c r="A179" t="s">
        <v>453</v>
      </c>
      <c r="B179" s="244">
        <v>26</v>
      </c>
      <c r="C179" s="248">
        <v>1.2</v>
      </c>
      <c r="D179" s="178">
        <v>5.0999999999999996</v>
      </c>
      <c r="E179" s="178"/>
      <c r="F179" s="178"/>
      <c r="G179" s="178"/>
      <c r="H179" s="249"/>
      <c r="I179" s="122">
        <f t="shared" si="14"/>
        <v>6.3</v>
      </c>
    </row>
    <row r="180" spans="1:10" ht="18" thickBot="1">
      <c r="B180" s="127">
        <f>SUM(B159:B179)</f>
        <v>4392</v>
      </c>
      <c r="C180" s="124">
        <f t="shared" ref="C180:I180" si="15">SUM(C159:C179)</f>
        <v>120.59999999999998</v>
      </c>
      <c r="D180" s="124">
        <f t="shared" si="15"/>
        <v>132.39999999999998</v>
      </c>
      <c r="E180" s="124">
        <f t="shared" si="15"/>
        <v>21.6</v>
      </c>
      <c r="F180" s="124">
        <f t="shared" si="15"/>
        <v>19.799999999999997</v>
      </c>
      <c r="G180" s="124">
        <f t="shared" si="15"/>
        <v>22</v>
      </c>
      <c r="H180" s="124">
        <f t="shared" si="15"/>
        <v>6.9</v>
      </c>
      <c r="I180" s="125">
        <f t="shared" si="15"/>
        <v>323.30000000000007</v>
      </c>
    </row>
    <row r="181" spans="1:10" ht="18" thickBot="1">
      <c r="B181" s="250" t="s">
        <v>93</v>
      </c>
      <c r="C181" s="251"/>
      <c r="D181" s="252"/>
      <c r="E181" s="250"/>
      <c r="F181" s="252"/>
      <c r="G181" s="252"/>
      <c r="H181" s="252"/>
      <c r="I181" s="253">
        <f>(I180-C180)/23</f>
        <v>8.8130434782608749</v>
      </c>
      <c r="J181" s="128" t="s">
        <v>135</v>
      </c>
    </row>
    <row r="183" spans="1:10" ht="19.5" thickBot="1">
      <c r="B183" s="119" t="s">
        <v>477</v>
      </c>
    </row>
    <row r="184" spans="1:10" ht="18" thickBot="1">
      <c r="A184" t="s">
        <v>94</v>
      </c>
      <c r="B184" s="293" t="s">
        <v>5</v>
      </c>
      <c r="C184" s="294" t="s">
        <v>6</v>
      </c>
      <c r="D184" s="295" t="s">
        <v>7</v>
      </c>
      <c r="E184" s="295" t="s">
        <v>8</v>
      </c>
      <c r="F184" s="295" t="s">
        <v>9</v>
      </c>
      <c r="G184" s="295" t="s">
        <v>10</v>
      </c>
      <c r="H184" s="296" t="s">
        <v>74</v>
      </c>
      <c r="I184" s="297" t="s">
        <v>11</v>
      </c>
    </row>
    <row r="185" spans="1:10">
      <c r="A185">
        <v>1</v>
      </c>
      <c r="B185" s="154">
        <v>201</v>
      </c>
      <c r="C185" s="224">
        <v>2.7</v>
      </c>
      <c r="D185" s="169">
        <v>2.5</v>
      </c>
      <c r="E185" s="169">
        <v>0.6</v>
      </c>
      <c r="F185" s="169"/>
      <c r="G185" s="169"/>
      <c r="H185" s="279"/>
      <c r="I185" s="145">
        <f t="shared" ref="I185:I190" si="16">SUM(C185:H185)</f>
        <v>5.8</v>
      </c>
    </row>
    <row r="186" spans="1:10">
      <c r="A186">
        <v>2</v>
      </c>
      <c r="B186" s="132">
        <v>191</v>
      </c>
      <c r="C186" s="231">
        <v>5.5</v>
      </c>
      <c r="D186" s="165">
        <v>1.7</v>
      </c>
      <c r="E186" s="165"/>
      <c r="F186" s="165">
        <v>0.4</v>
      </c>
      <c r="G186" s="165"/>
      <c r="H186" s="277"/>
      <c r="I186" s="61">
        <f t="shared" si="16"/>
        <v>7.6000000000000005</v>
      </c>
    </row>
    <row r="187" spans="1:10">
      <c r="A187">
        <v>3</v>
      </c>
      <c r="B187" s="132">
        <v>186</v>
      </c>
      <c r="C187" s="231"/>
      <c r="D187" s="165">
        <v>2.8</v>
      </c>
      <c r="E187" s="165">
        <v>0.5</v>
      </c>
      <c r="F187" s="165"/>
      <c r="G187" s="165"/>
      <c r="H187" s="277"/>
      <c r="I187" s="61">
        <f t="shared" si="16"/>
        <v>3.3</v>
      </c>
    </row>
    <row r="188" spans="1:10">
      <c r="A188">
        <v>4</v>
      </c>
      <c r="B188" s="132">
        <v>151</v>
      </c>
      <c r="C188" s="231">
        <v>4</v>
      </c>
      <c r="D188" s="165">
        <v>1.9</v>
      </c>
      <c r="E188" s="165">
        <v>0.3</v>
      </c>
      <c r="F188" s="165">
        <v>3.9</v>
      </c>
      <c r="G188" s="165"/>
      <c r="H188" s="277"/>
      <c r="I188" s="61">
        <f t="shared" si="16"/>
        <v>10.1</v>
      </c>
    </row>
    <row r="189" spans="1:10">
      <c r="A189">
        <v>5</v>
      </c>
      <c r="B189" s="132">
        <v>62</v>
      </c>
      <c r="C189" s="231"/>
      <c r="D189" s="165">
        <v>3.3</v>
      </c>
      <c r="E189" s="165"/>
      <c r="F189" s="165">
        <v>0.4</v>
      </c>
      <c r="G189" s="165"/>
      <c r="H189" s="277"/>
      <c r="I189" s="61">
        <f t="shared" si="16"/>
        <v>3.6999999999999997</v>
      </c>
    </row>
    <row r="190" spans="1:10" ht="18" thickBot="1">
      <c r="A190">
        <v>6</v>
      </c>
      <c r="B190" s="155">
        <v>243</v>
      </c>
      <c r="C190" s="237">
        <v>6.9</v>
      </c>
      <c r="D190" s="175">
        <v>1</v>
      </c>
      <c r="E190" s="175"/>
      <c r="F190" s="175">
        <v>3.5</v>
      </c>
      <c r="G190" s="175"/>
      <c r="H190" s="278"/>
      <c r="I190" s="140">
        <f t="shared" si="16"/>
        <v>11.4</v>
      </c>
    </row>
    <row r="191" spans="1:10" ht="18" thickBot="1">
      <c r="B191" s="127">
        <f>SUM(B185:B190)</f>
        <v>1034</v>
      </c>
      <c r="C191" s="113">
        <f>SUM(C185:C190)</f>
        <v>19.100000000000001</v>
      </c>
      <c r="D191" s="113">
        <f>SUM(D185:D190)</f>
        <v>13.2</v>
      </c>
      <c r="E191" s="113">
        <f>SUM(E185:E190)</f>
        <v>1.4000000000000001</v>
      </c>
      <c r="F191" s="113">
        <f>SUM(F185:F190)</f>
        <v>8.1999999999999993</v>
      </c>
      <c r="G191" s="124"/>
      <c r="H191" s="124"/>
      <c r="I191" s="114">
        <f>SUM(I185:I190)</f>
        <v>41.9</v>
      </c>
    </row>
    <row r="192" spans="1:10" ht="18" thickBot="1">
      <c r="B192" s="250" t="s">
        <v>500</v>
      </c>
      <c r="C192" s="251"/>
      <c r="D192" s="252"/>
      <c r="E192" s="250"/>
      <c r="F192" s="252"/>
      <c r="G192" s="252"/>
      <c r="H192" s="252"/>
      <c r="I192" s="253">
        <f>(I191-C191)/6</f>
        <v>3.7999999999999994</v>
      </c>
      <c r="J192" s="128" t="s">
        <v>134</v>
      </c>
    </row>
    <row r="194" spans="1:10" ht="19.5" thickBot="1">
      <c r="B194" s="119" t="s">
        <v>499</v>
      </c>
    </row>
    <row r="195" spans="1:10">
      <c r="A195" t="s">
        <v>94</v>
      </c>
      <c r="B195" s="293" t="s">
        <v>5</v>
      </c>
      <c r="C195" s="294" t="s">
        <v>6</v>
      </c>
      <c r="D195" s="295" t="s">
        <v>7</v>
      </c>
      <c r="E195" s="295" t="s">
        <v>8</v>
      </c>
      <c r="F195" s="295" t="s">
        <v>9</v>
      </c>
      <c r="G195" s="295" t="s">
        <v>10</v>
      </c>
      <c r="H195" s="296" t="s">
        <v>74</v>
      </c>
      <c r="I195" s="297" t="s">
        <v>11</v>
      </c>
    </row>
    <row r="196" spans="1:10">
      <c r="A196">
        <v>1</v>
      </c>
      <c r="B196" s="314">
        <v>320</v>
      </c>
      <c r="C196" s="232">
        <v>5.2</v>
      </c>
      <c r="D196" s="163">
        <v>2.4</v>
      </c>
      <c r="E196" s="163">
        <v>1.2</v>
      </c>
      <c r="F196" s="163"/>
      <c r="G196" s="163"/>
      <c r="H196" s="283"/>
      <c r="I196" s="31">
        <f>SUM(C196:H196)</f>
        <v>8.7999999999999989</v>
      </c>
    </row>
    <row r="197" spans="1:10">
      <c r="A197">
        <v>2</v>
      </c>
      <c r="B197" s="314">
        <v>182</v>
      </c>
      <c r="C197" s="232">
        <v>0.8</v>
      </c>
      <c r="D197" s="163">
        <v>5.5</v>
      </c>
      <c r="E197" s="163">
        <v>1.3</v>
      </c>
      <c r="F197" s="163"/>
      <c r="G197" s="163"/>
      <c r="H197" s="283"/>
      <c r="I197" s="31">
        <f>SUM(C197:H197)</f>
        <v>7.6</v>
      </c>
    </row>
    <row r="198" spans="1:10">
      <c r="A198">
        <v>3</v>
      </c>
      <c r="B198" s="314">
        <v>225</v>
      </c>
      <c r="C198" s="232">
        <v>5.9</v>
      </c>
      <c r="D198" s="163">
        <v>3.9</v>
      </c>
      <c r="E198" s="163">
        <v>1</v>
      </c>
      <c r="F198" s="163">
        <v>2</v>
      </c>
      <c r="G198" s="163"/>
      <c r="H198" s="283"/>
      <c r="I198" s="31">
        <f>SUM(C198:H198)</f>
        <v>12.8</v>
      </c>
    </row>
    <row r="199" spans="1:10">
      <c r="A199">
        <v>4</v>
      </c>
      <c r="B199" s="314">
        <v>108</v>
      </c>
      <c r="C199" s="232"/>
      <c r="D199" s="163">
        <v>4.2</v>
      </c>
      <c r="E199" s="163"/>
      <c r="F199" s="163"/>
      <c r="G199" s="163">
        <v>13.2</v>
      </c>
      <c r="H199" s="283">
        <v>2</v>
      </c>
      <c r="I199" s="31">
        <f>SUM(C199:H199)</f>
        <v>19.399999999999999</v>
      </c>
    </row>
    <row r="200" spans="1:10" ht="18" thickBot="1">
      <c r="A200">
        <v>5</v>
      </c>
      <c r="B200" s="155">
        <v>267</v>
      </c>
      <c r="C200" s="237">
        <v>6.7</v>
      </c>
      <c r="D200" s="175">
        <v>1.8</v>
      </c>
      <c r="E200" s="175"/>
      <c r="F200" s="175">
        <v>1.4</v>
      </c>
      <c r="G200" s="175"/>
      <c r="H200" s="278"/>
      <c r="I200" s="99">
        <f>SUM(C200:H200)</f>
        <v>9.9</v>
      </c>
    </row>
    <row r="201" spans="1:10" ht="18" thickBot="1">
      <c r="B201" s="127">
        <f>SUM(B196:B200)</f>
        <v>1102</v>
      </c>
      <c r="C201" s="113">
        <f>SUM(C195:C200)</f>
        <v>18.600000000000001</v>
      </c>
      <c r="D201" s="113">
        <f>SUM(D195:D200)</f>
        <v>17.8</v>
      </c>
      <c r="E201" s="113">
        <f>SUM(E195:E200)</f>
        <v>3.5</v>
      </c>
      <c r="F201" s="113">
        <f>SUM(F195:F200)</f>
        <v>3.4</v>
      </c>
      <c r="G201" s="113">
        <f>SUM(G196:G200)</f>
        <v>13.2</v>
      </c>
      <c r="H201" s="113">
        <f>SUM(H196:H200)</f>
        <v>2</v>
      </c>
      <c r="I201" s="114">
        <f>SUM(I195:I200)</f>
        <v>58.499999999999993</v>
      </c>
    </row>
    <row r="202" spans="1:10" ht="18" thickBot="1">
      <c r="B202" s="250" t="s">
        <v>93</v>
      </c>
      <c r="C202" s="251"/>
      <c r="D202" s="252"/>
      <c r="E202" s="250"/>
      <c r="F202" s="252"/>
      <c r="G202" s="252"/>
      <c r="H202" s="252"/>
      <c r="I202" s="253">
        <f>(I201-C201)/5</f>
        <v>7.9799999999999986</v>
      </c>
      <c r="J202" s="128" t="s">
        <v>134</v>
      </c>
    </row>
    <row r="204" spans="1:10" ht="19.5" thickBot="1">
      <c r="B204" s="119" t="s">
        <v>524</v>
      </c>
    </row>
    <row r="205" spans="1:10" ht="18" thickBot="1">
      <c r="A205" t="s">
        <v>94</v>
      </c>
      <c r="B205" s="293" t="s">
        <v>5</v>
      </c>
      <c r="C205" s="294" t="s">
        <v>6</v>
      </c>
      <c r="D205" s="295" t="s">
        <v>7</v>
      </c>
      <c r="E205" s="295" t="s">
        <v>8</v>
      </c>
      <c r="F205" s="295" t="s">
        <v>9</v>
      </c>
      <c r="G205" s="295" t="s">
        <v>10</v>
      </c>
      <c r="H205" s="296" t="s">
        <v>74</v>
      </c>
      <c r="I205" s="297" t="s">
        <v>11</v>
      </c>
    </row>
    <row r="206" spans="1:10">
      <c r="A206">
        <v>1</v>
      </c>
      <c r="B206" s="154">
        <v>186</v>
      </c>
      <c r="C206" s="224">
        <v>2.2999999999999998</v>
      </c>
      <c r="D206" s="169">
        <v>2.1</v>
      </c>
      <c r="E206" s="169"/>
      <c r="F206" s="169">
        <v>1</v>
      </c>
      <c r="G206" s="169"/>
      <c r="H206" s="279"/>
      <c r="I206" s="87">
        <f t="shared" ref="I206:I215" si="17">SUM(C206:H206)</f>
        <v>5.4</v>
      </c>
    </row>
    <row r="207" spans="1:10">
      <c r="A207">
        <v>2</v>
      </c>
      <c r="B207" s="132">
        <v>139</v>
      </c>
      <c r="C207" s="231">
        <v>0.5</v>
      </c>
      <c r="D207" s="165">
        <v>3.2</v>
      </c>
      <c r="E207" s="165">
        <v>0.6</v>
      </c>
      <c r="F207" s="165">
        <v>0.7</v>
      </c>
      <c r="G207" s="165"/>
      <c r="H207" s="277"/>
      <c r="I207" s="34">
        <f t="shared" si="17"/>
        <v>5</v>
      </c>
    </row>
    <row r="208" spans="1:10">
      <c r="A208">
        <v>3</v>
      </c>
      <c r="B208" s="132">
        <v>164</v>
      </c>
      <c r="C208" s="231">
        <v>6.2</v>
      </c>
      <c r="D208" s="165">
        <v>2.2999999999999998</v>
      </c>
      <c r="E208" s="165">
        <v>0.6</v>
      </c>
      <c r="F208" s="165">
        <v>1</v>
      </c>
      <c r="G208" s="165"/>
      <c r="H208" s="277"/>
      <c r="I208" s="34">
        <f t="shared" si="17"/>
        <v>10.1</v>
      </c>
    </row>
    <row r="209" spans="1:10">
      <c r="A209">
        <v>4</v>
      </c>
      <c r="B209" s="132">
        <v>96</v>
      </c>
      <c r="C209" s="231">
        <v>0.4</v>
      </c>
      <c r="D209" s="165">
        <v>3.6</v>
      </c>
      <c r="E209" s="165">
        <v>0.4</v>
      </c>
      <c r="F209" s="165">
        <v>2.2999999999999998</v>
      </c>
      <c r="G209" s="165"/>
      <c r="H209" s="277"/>
      <c r="I209" s="34">
        <f t="shared" si="17"/>
        <v>6.7</v>
      </c>
    </row>
    <row r="210" spans="1:10">
      <c r="A210">
        <v>5</v>
      </c>
      <c r="B210" s="326">
        <v>160</v>
      </c>
      <c r="C210" s="232">
        <v>0.2</v>
      </c>
      <c r="D210" s="163">
        <v>2.6</v>
      </c>
      <c r="E210" s="163">
        <v>1.3</v>
      </c>
      <c r="F210" s="163">
        <v>3.1</v>
      </c>
      <c r="G210" s="163"/>
      <c r="H210" s="283"/>
      <c r="I210" s="31">
        <f t="shared" si="17"/>
        <v>7.2000000000000011</v>
      </c>
    </row>
    <row r="211" spans="1:10">
      <c r="A211">
        <v>6</v>
      </c>
      <c r="B211" s="326">
        <v>127</v>
      </c>
      <c r="C211" s="232">
        <v>5.5</v>
      </c>
      <c r="D211" s="163">
        <v>3</v>
      </c>
      <c r="E211" s="163">
        <v>3.5</v>
      </c>
      <c r="F211" s="163"/>
      <c r="G211" s="163"/>
      <c r="H211" s="283"/>
      <c r="I211" s="31">
        <f t="shared" si="17"/>
        <v>12</v>
      </c>
    </row>
    <row r="212" spans="1:10">
      <c r="A212">
        <v>7</v>
      </c>
      <c r="B212" s="326">
        <v>264</v>
      </c>
      <c r="C212" s="232">
        <v>7.1</v>
      </c>
      <c r="D212" s="163">
        <v>3.5</v>
      </c>
      <c r="E212" s="163">
        <v>1</v>
      </c>
      <c r="F212" s="163">
        <v>3.5</v>
      </c>
      <c r="G212" s="163"/>
      <c r="H212" s="283"/>
      <c r="I212" s="31">
        <f t="shared" si="17"/>
        <v>15.1</v>
      </c>
    </row>
    <row r="213" spans="1:10">
      <c r="A213">
        <v>8</v>
      </c>
      <c r="B213" s="326">
        <v>182</v>
      </c>
      <c r="C213" s="232">
        <v>4.7</v>
      </c>
      <c r="D213" s="163">
        <v>2.5</v>
      </c>
      <c r="E213" s="163">
        <v>0.7</v>
      </c>
      <c r="F213" s="163"/>
      <c r="G213" s="163"/>
      <c r="H213" s="283"/>
      <c r="I213" s="31">
        <f t="shared" si="17"/>
        <v>7.9</v>
      </c>
    </row>
    <row r="214" spans="1:10">
      <c r="A214">
        <v>9</v>
      </c>
      <c r="B214" s="326">
        <v>131</v>
      </c>
      <c r="C214" s="232">
        <v>0.4</v>
      </c>
      <c r="D214" s="163">
        <v>2.9</v>
      </c>
      <c r="E214" s="163">
        <v>1</v>
      </c>
      <c r="F214" s="163">
        <v>1</v>
      </c>
      <c r="G214" s="163"/>
      <c r="H214" s="283"/>
      <c r="I214" s="31">
        <f t="shared" si="17"/>
        <v>5.3</v>
      </c>
    </row>
    <row r="215" spans="1:10" ht="18" thickBot="1">
      <c r="A215">
        <v>10</v>
      </c>
      <c r="B215" s="326">
        <v>347</v>
      </c>
      <c r="C215" s="232">
        <v>13.1</v>
      </c>
      <c r="D215" s="163">
        <v>1.9</v>
      </c>
      <c r="E215" s="163"/>
      <c r="F215" s="163"/>
      <c r="G215" s="163"/>
      <c r="H215" s="283"/>
      <c r="I215" s="31">
        <f t="shared" si="17"/>
        <v>15</v>
      </c>
    </row>
    <row r="216" spans="1:10" ht="18" thickBot="1">
      <c r="B216" s="127">
        <f>SUM(B206:B215)</f>
        <v>1796</v>
      </c>
      <c r="C216" s="127">
        <f t="shared" ref="C216:I216" si="18">SUM(C206:C215)</f>
        <v>40.4</v>
      </c>
      <c r="D216" s="127">
        <f t="shared" si="18"/>
        <v>27.599999999999998</v>
      </c>
      <c r="E216" s="127">
        <f t="shared" si="18"/>
        <v>9.1</v>
      </c>
      <c r="F216" s="127">
        <f t="shared" si="18"/>
        <v>12.6</v>
      </c>
      <c r="G216" s="127">
        <f t="shared" si="18"/>
        <v>0</v>
      </c>
      <c r="H216" s="127">
        <f t="shared" si="18"/>
        <v>0</v>
      </c>
      <c r="I216" s="127">
        <f t="shared" si="18"/>
        <v>89.7</v>
      </c>
    </row>
    <row r="217" spans="1:10" ht="18" thickBot="1">
      <c r="B217" s="250" t="s">
        <v>500</v>
      </c>
      <c r="C217" s="251"/>
      <c r="D217" s="252"/>
      <c r="E217" s="250"/>
      <c r="F217" s="252"/>
      <c r="G217" s="252"/>
      <c r="H217" s="252"/>
      <c r="I217" s="253">
        <f>(I216-C216)/10</f>
        <v>4.9300000000000006</v>
      </c>
      <c r="J217" s="128" t="s">
        <v>135</v>
      </c>
    </row>
    <row r="219" spans="1:10" ht="19.5" thickBot="1">
      <c r="B219" s="119" t="s">
        <v>544</v>
      </c>
    </row>
    <row r="220" spans="1:10" ht="18" thickBot="1">
      <c r="A220" t="s">
        <v>94</v>
      </c>
      <c r="B220" s="293" t="s">
        <v>5</v>
      </c>
      <c r="C220" s="294" t="s">
        <v>6</v>
      </c>
      <c r="D220" s="295" t="s">
        <v>7</v>
      </c>
      <c r="E220" s="295" t="s">
        <v>8</v>
      </c>
      <c r="F220" s="295" t="s">
        <v>9</v>
      </c>
      <c r="G220" s="295" t="s">
        <v>10</v>
      </c>
      <c r="H220" s="296" t="s">
        <v>74</v>
      </c>
      <c r="I220" s="297" t="s">
        <v>11</v>
      </c>
    </row>
    <row r="221" spans="1:10">
      <c r="A221">
        <v>1</v>
      </c>
      <c r="B221" s="154">
        <v>504</v>
      </c>
      <c r="C221" s="224">
        <v>4.3</v>
      </c>
      <c r="D221" s="169">
        <v>1.7</v>
      </c>
      <c r="E221" s="169"/>
      <c r="F221" s="169"/>
      <c r="G221" s="169"/>
      <c r="H221" s="279"/>
      <c r="I221" s="30">
        <f t="shared" ref="I221:I228" si="19">SUM(C221:H221)</f>
        <v>6</v>
      </c>
    </row>
    <row r="222" spans="1:10">
      <c r="A222">
        <v>2</v>
      </c>
      <c r="B222" s="132">
        <v>261</v>
      </c>
      <c r="C222" s="231">
        <v>11.9</v>
      </c>
      <c r="D222" s="165">
        <v>2.6</v>
      </c>
      <c r="E222" s="165">
        <v>0.2</v>
      </c>
      <c r="F222" s="165"/>
      <c r="G222" s="165"/>
      <c r="H222" s="277"/>
      <c r="I222" s="34">
        <f t="shared" si="19"/>
        <v>14.7</v>
      </c>
    </row>
    <row r="223" spans="1:10">
      <c r="A223">
        <v>3</v>
      </c>
      <c r="B223" s="132">
        <v>190</v>
      </c>
      <c r="C223" s="231">
        <v>4.2</v>
      </c>
      <c r="D223" s="165">
        <v>2.6</v>
      </c>
      <c r="E223" s="165">
        <v>0.6</v>
      </c>
      <c r="F223" s="165"/>
      <c r="G223" s="165"/>
      <c r="H223" s="277"/>
      <c r="I223" s="34">
        <f t="shared" si="19"/>
        <v>7.4</v>
      </c>
    </row>
    <row r="224" spans="1:10">
      <c r="A224">
        <v>4</v>
      </c>
      <c r="B224" s="132">
        <v>210</v>
      </c>
      <c r="C224" s="231">
        <v>3.9</v>
      </c>
      <c r="D224" s="165">
        <v>2.8</v>
      </c>
      <c r="E224" s="165">
        <v>1.2</v>
      </c>
      <c r="F224" s="165">
        <v>1.6</v>
      </c>
      <c r="G224" s="165"/>
      <c r="H224" s="277"/>
      <c r="I224" s="34">
        <f t="shared" si="19"/>
        <v>9.5</v>
      </c>
    </row>
    <row r="225" spans="1:10">
      <c r="A225">
        <v>5</v>
      </c>
      <c r="B225" s="132">
        <v>231</v>
      </c>
      <c r="C225" s="231">
        <v>3.4</v>
      </c>
      <c r="D225" s="165">
        <v>2.8</v>
      </c>
      <c r="E225" s="165">
        <v>1.6</v>
      </c>
      <c r="F225" s="165">
        <v>0.6</v>
      </c>
      <c r="G225" s="165"/>
      <c r="H225" s="277"/>
      <c r="I225" s="34">
        <f t="shared" si="19"/>
        <v>8.3999999999999986</v>
      </c>
    </row>
    <row r="226" spans="1:10">
      <c r="A226">
        <v>6</v>
      </c>
      <c r="B226" s="132">
        <v>188</v>
      </c>
      <c r="C226" s="231">
        <v>3.9</v>
      </c>
      <c r="D226" s="165">
        <v>3.3</v>
      </c>
      <c r="E226" s="165">
        <v>0.5</v>
      </c>
      <c r="F226" s="165"/>
      <c r="G226" s="165"/>
      <c r="H226" s="277"/>
      <c r="I226" s="34">
        <f t="shared" si="19"/>
        <v>7.6999999999999993</v>
      </c>
    </row>
    <row r="227" spans="1:10">
      <c r="A227">
        <v>7</v>
      </c>
      <c r="B227" s="132">
        <v>343</v>
      </c>
      <c r="C227" s="231">
        <v>2.8</v>
      </c>
      <c r="D227" s="165">
        <v>3</v>
      </c>
      <c r="E227" s="165">
        <v>0.6</v>
      </c>
      <c r="F227" s="165"/>
      <c r="G227" s="165"/>
      <c r="H227" s="277"/>
      <c r="I227" s="34">
        <f t="shared" si="19"/>
        <v>6.3999999999999995</v>
      </c>
    </row>
    <row r="228" spans="1:10" ht="18" thickBot="1">
      <c r="A228">
        <v>8</v>
      </c>
      <c r="B228" s="155">
        <v>349</v>
      </c>
      <c r="C228" s="237">
        <v>14</v>
      </c>
      <c r="D228" s="175">
        <v>1.6</v>
      </c>
      <c r="E228" s="175">
        <v>0.9</v>
      </c>
      <c r="F228" s="175"/>
      <c r="G228" s="175"/>
      <c r="H228" s="278"/>
      <c r="I228" s="99">
        <f t="shared" si="19"/>
        <v>16.5</v>
      </c>
    </row>
    <row r="229" spans="1:10" ht="18" thickBot="1">
      <c r="B229" s="127">
        <f>SUM(B221:B228)</f>
        <v>2276</v>
      </c>
      <c r="C229" s="335">
        <f>SUM(C221:C228)</f>
        <v>48.399999999999991</v>
      </c>
      <c r="D229" s="127">
        <f t="shared" ref="D229:I229" si="20">SUM(D219:D228)</f>
        <v>20.400000000000002</v>
      </c>
      <c r="E229" s="127">
        <f t="shared" si="20"/>
        <v>5.6</v>
      </c>
      <c r="F229" s="127">
        <f t="shared" si="20"/>
        <v>2.2000000000000002</v>
      </c>
      <c r="G229" s="127">
        <f t="shared" si="20"/>
        <v>0</v>
      </c>
      <c r="H229" s="127">
        <f t="shared" si="20"/>
        <v>0</v>
      </c>
      <c r="I229" s="127">
        <f t="shared" si="20"/>
        <v>76.599999999999994</v>
      </c>
    </row>
    <row r="230" spans="1:10" ht="18" thickBot="1">
      <c r="B230" s="250" t="s">
        <v>500</v>
      </c>
      <c r="C230" s="251"/>
      <c r="D230" s="252"/>
      <c r="E230" s="250"/>
      <c r="F230" s="252"/>
      <c r="G230" s="252"/>
      <c r="H230" s="252"/>
      <c r="I230" s="253">
        <f>(I229-C229)/8</f>
        <v>3.5250000000000004</v>
      </c>
      <c r="J230" s="128" t="s">
        <v>134</v>
      </c>
    </row>
    <row r="232" spans="1:10" ht="19.5" thickBot="1">
      <c r="B232" s="119" t="s">
        <v>590</v>
      </c>
    </row>
    <row r="233" spans="1:10">
      <c r="B233" s="293" t="s">
        <v>5</v>
      </c>
      <c r="C233" s="294" t="s">
        <v>6</v>
      </c>
      <c r="D233" s="295" t="s">
        <v>7</v>
      </c>
      <c r="E233" s="295" t="s">
        <v>8</v>
      </c>
      <c r="F233" s="295" t="s">
        <v>9</v>
      </c>
      <c r="G233" s="295" t="s">
        <v>10</v>
      </c>
      <c r="H233" s="296" t="s">
        <v>74</v>
      </c>
      <c r="I233" s="297" t="s">
        <v>11</v>
      </c>
    </row>
    <row r="234" spans="1:10">
      <c r="A234">
        <v>1</v>
      </c>
      <c r="B234" s="267">
        <v>436</v>
      </c>
      <c r="C234" s="339">
        <v>3.6</v>
      </c>
      <c r="D234" s="340">
        <v>2</v>
      </c>
      <c r="E234" s="340">
        <v>0.7</v>
      </c>
      <c r="F234" s="340"/>
      <c r="G234" s="340"/>
      <c r="H234" s="341"/>
      <c r="I234" s="337">
        <f t="shared" ref="I234:I248" si="21">SUM(C234:H234)</f>
        <v>6.3</v>
      </c>
    </row>
    <row r="235" spans="1:10">
      <c r="A235">
        <v>2</v>
      </c>
      <c r="B235" s="132">
        <v>132</v>
      </c>
      <c r="C235" s="231">
        <v>4.7</v>
      </c>
      <c r="D235" s="165">
        <v>2.1</v>
      </c>
      <c r="E235" s="165">
        <v>1</v>
      </c>
      <c r="F235" s="165"/>
      <c r="G235" s="165"/>
      <c r="H235" s="277"/>
      <c r="I235" s="34">
        <f t="shared" si="21"/>
        <v>7.8000000000000007</v>
      </c>
    </row>
    <row r="236" spans="1:10">
      <c r="A236">
        <v>3</v>
      </c>
      <c r="B236" s="267">
        <v>215</v>
      </c>
      <c r="C236" s="339"/>
      <c r="D236" s="340">
        <v>1.1000000000000001</v>
      </c>
      <c r="E236" s="340">
        <v>0.4</v>
      </c>
      <c r="F236" s="340">
        <v>0.5</v>
      </c>
      <c r="G236" s="340"/>
      <c r="H236" s="341"/>
      <c r="I236" s="34">
        <f t="shared" si="21"/>
        <v>2</v>
      </c>
    </row>
    <row r="237" spans="1:10">
      <c r="A237">
        <v>4</v>
      </c>
      <c r="B237" s="132">
        <v>328</v>
      </c>
      <c r="C237" s="231">
        <v>6.7</v>
      </c>
      <c r="D237" s="165">
        <v>2.4</v>
      </c>
      <c r="E237" s="165">
        <v>0.5</v>
      </c>
      <c r="F237" s="165"/>
      <c r="G237" s="165"/>
      <c r="H237" s="277"/>
      <c r="I237" s="337">
        <f t="shared" si="21"/>
        <v>9.6</v>
      </c>
    </row>
    <row r="238" spans="1:10">
      <c r="A238">
        <v>5</v>
      </c>
      <c r="B238" s="132">
        <v>212</v>
      </c>
      <c r="C238" s="231">
        <v>6.5</v>
      </c>
      <c r="D238" s="165">
        <v>3.2</v>
      </c>
      <c r="E238" s="165">
        <v>2.8</v>
      </c>
      <c r="F238" s="165"/>
      <c r="G238" s="165"/>
      <c r="H238" s="277"/>
      <c r="I238" s="34">
        <f t="shared" si="21"/>
        <v>12.5</v>
      </c>
    </row>
    <row r="239" spans="1:10">
      <c r="A239">
        <v>6</v>
      </c>
      <c r="B239" s="132">
        <v>90</v>
      </c>
      <c r="C239" s="231">
        <v>0.5</v>
      </c>
      <c r="D239" s="165">
        <v>2.6</v>
      </c>
      <c r="E239" s="165">
        <v>0.8</v>
      </c>
      <c r="F239" s="165">
        <v>0.9</v>
      </c>
      <c r="G239" s="165"/>
      <c r="H239" s="277"/>
      <c r="I239" s="34">
        <f t="shared" si="21"/>
        <v>4.8000000000000007</v>
      </c>
    </row>
    <row r="240" spans="1:10">
      <c r="A240">
        <v>7</v>
      </c>
      <c r="B240" s="132">
        <v>151</v>
      </c>
      <c r="C240" s="231">
        <v>0.3</v>
      </c>
      <c r="D240" s="165">
        <v>2.1</v>
      </c>
      <c r="E240" s="165">
        <v>0.6</v>
      </c>
      <c r="F240" s="165">
        <v>0.6</v>
      </c>
      <c r="G240" s="165"/>
      <c r="H240" s="277"/>
      <c r="I240" s="34">
        <f t="shared" si="21"/>
        <v>3.6</v>
      </c>
    </row>
    <row r="241" spans="1:10">
      <c r="A241">
        <v>8</v>
      </c>
      <c r="B241" s="132">
        <v>176</v>
      </c>
      <c r="C241" s="231">
        <v>4.0999999999999996</v>
      </c>
      <c r="D241" s="165">
        <v>3.4</v>
      </c>
      <c r="E241" s="165">
        <v>0.8</v>
      </c>
      <c r="F241" s="165">
        <v>0.4</v>
      </c>
      <c r="G241" s="165"/>
      <c r="H241" s="277"/>
      <c r="I241" s="34">
        <f t="shared" si="21"/>
        <v>8.7000000000000011</v>
      </c>
    </row>
    <row r="242" spans="1:10">
      <c r="A242">
        <v>9</v>
      </c>
      <c r="B242" s="132">
        <v>160</v>
      </c>
      <c r="C242" s="231">
        <v>2.2000000000000002</v>
      </c>
      <c r="D242" s="165">
        <v>2.7</v>
      </c>
      <c r="E242" s="165">
        <v>0.8</v>
      </c>
      <c r="F242" s="165">
        <v>0.3</v>
      </c>
      <c r="G242" s="165"/>
      <c r="H242" s="277"/>
      <c r="I242" s="34">
        <f t="shared" si="21"/>
        <v>6</v>
      </c>
    </row>
    <row r="243" spans="1:10">
      <c r="A243">
        <v>10</v>
      </c>
      <c r="B243" s="132">
        <v>207</v>
      </c>
      <c r="C243" s="231">
        <v>3.7</v>
      </c>
      <c r="D243" s="165">
        <v>3.1</v>
      </c>
      <c r="E243" s="165">
        <v>0.8</v>
      </c>
      <c r="F243" s="165">
        <v>0.6</v>
      </c>
      <c r="G243" s="165"/>
      <c r="H243" s="277">
        <v>0.3</v>
      </c>
      <c r="I243" s="34">
        <f t="shared" si="21"/>
        <v>8.5000000000000018</v>
      </c>
    </row>
    <row r="244" spans="1:10">
      <c r="A244">
        <v>11</v>
      </c>
      <c r="B244" s="132">
        <v>179</v>
      </c>
      <c r="C244" s="231">
        <v>1.4</v>
      </c>
      <c r="D244" s="165">
        <v>2.7</v>
      </c>
      <c r="E244" s="165">
        <v>0.8</v>
      </c>
      <c r="F244" s="165">
        <v>1.2</v>
      </c>
      <c r="G244" s="165"/>
      <c r="H244" s="277"/>
      <c r="I244" s="34">
        <f t="shared" si="21"/>
        <v>6.1</v>
      </c>
    </row>
    <row r="245" spans="1:10">
      <c r="A245">
        <v>12</v>
      </c>
      <c r="B245" s="132">
        <v>244</v>
      </c>
      <c r="C245" s="231">
        <v>8.5</v>
      </c>
      <c r="D245" s="165">
        <v>3</v>
      </c>
      <c r="E245" s="165">
        <v>1.6</v>
      </c>
      <c r="F245" s="165"/>
      <c r="G245" s="165"/>
      <c r="H245" s="277"/>
      <c r="I245" s="34">
        <f t="shared" si="21"/>
        <v>13.1</v>
      </c>
    </row>
    <row r="246" spans="1:10">
      <c r="A246">
        <v>13</v>
      </c>
      <c r="B246" s="132">
        <v>144</v>
      </c>
      <c r="C246" s="231">
        <v>3.2</v>
      </c>
      <c r="D246" s="165">
        <v>5</v>
      </c>
      <c r="E246" s="165">
        <v>0.7</v>
      </c>
      <c r="F246" s="165">
        <v>1.3</v>
      </c>
      <c r="G246" s="165"/>
      <c r="H246" s="277">
        <v>0.5</v>
      </c>
      <c r="I246" s="34">
        <f t="shared" si="21"/>
        <v>10.7</v>
      </c>
    </row>
    <row r="247" spans="1:10">
      <c r="A247">
        <v>14</v>
      </c>
      <c r="B247" s="132">
        <v>285</v>
      </c>
      <c r="C247" s="231">
        <v>4.5999999999999996</v>
      </c>
      <c r="D247" s="165">
        <v>2.5</v>
      </c>
      <c r="E247" s="165">
        <v>0.5</v>
      </c>
      <c r="F247" s="165">
        <v>0.5</v>
      </c>
      <c r="G247" s="165"/>
      <c r="H247" s="277"/>
      <c r="I247" s="34">
        <f t="shared" si="21"/>
        <v>8.1</v>
      </c>
    </row>
    <row r="248" spans="1:10" ht="18" thickBot="1">
      <c r="A248">
        <v>15</v>
      </c>
      <c r="B248" s="155">
        <v>451</v>
      </c>
      <c r="C248" s="237">
        <v>12.4</v>
      </c>
      <c r="D248" s="175">
        <v>0.9</v>
      </c>
      <c r="E248" s="175"/>
      <c r="F248" s="175"/>
      <c r="G248" s="175"/>
      <c r="H248" s="278"/>
      <c r="I248" s="99">
        <f t="shared" si="21"/>
        <v>13.3</v>
      </c>
    </row>
    <row r="249" spans="1:10" ht="18" thickBot="1">
      <c r="B249" s="127">
        <f>SUM(B234:B248)</f>
        <v>3410</v>
      </c>
      <c r="C249" s="335">
        <f>SUM(C234:C248)</f>
        <v>62.4</v>
      </c>
      <c r="D249" s="335">
        <f>SUM(D234:D248)</f>
        <v>38.799999999999997</v>
      </c>
      <c r="E249" s="335">
        <f>SUM(E234:E248)</f>
        <v>12.8</v>
      </c>
      <c r="F249" s="335">
        <f>SUM(F234:F248)</f>
        <v>6.3</v>
      </c>
      <c r="G249" s="127">
        <f>SUM(G239:G248)</f>
        <v>0</v>
      </c>
      <c r="H249" s="335">
        <f>SUM(H234:H248)</f>
        <v>0.8</v>
      </c>
      <c r="I249" s="335">
        <f>SUM(I234:I248)</f>
        <v>121.1</v>
      </c>
    </row>
    <row r="250" spans="1:10" ht="18" thickBot="1">
      <c r="B250" s="250" t="s">
        <v>500</v>
      </c>
      <c r="C250" s="251"/>
      <c r="D250" s="252"/>
      <c r="E250" s="250"/>
      <c r="F250" s="252"/>
      <c r="G250" s="252"/>
      <c r="H250" s="252"/>
      <c r="I250" s="253">
        <f>(I249-C249)/15</f>
        <v>3.9133333333333331</v>
      </c>
      <c r="J250" s="128" t="s">
        <v>134</v>
      </c>
    </row>
    <row r="252" spans="1:10" ht="19.5" thickBot="1">
      <c r="B252" s="119" t="s">
        <v>633</v>
      </c>
    </row>
    <row r="253" spans="1:10" ht="18" thickBot="1">
      <c r="B253" s="293" t="s">
        <v>5</v>
      </c>
      <c r="C253" s="294" t="s">
        <v>6</v>
      </c>
      <c r="D253" s="295" t="s">
        <v>7</v>
      </c>
      <c r="E253" s="295" t="s">
        <v>8</v>
      </c>
      <c r="F253" s="295" t="s">
        <v>9</v>
      </c>
      <c r="G253" s="295" t="s">
        <v>10</v>
      </c>
      <c r="H253" s="296" t="s">
        <v>74</v>
      </c>
      <c r="I253" s="297" t="s">
        <v>11</v>
      </c>
    </row>
    <row r="254" spans="1:10">
      <c r="A254">
        <v>1</v>
      </c>
      <c r="B254" s="267">
        <v>242</v>
      </c>
      <c r="C254" s="224"/>
      <c r="D254" s="169">
        <v>1.7</v>
      </c>
      <c r="E254" s="169"/>
      <c r="F254" s="169"/>
      <c r="G254" s="169"/>
      <c r="H254" s="279"/>
      <c r="I254" s="30">
        <f t="shared" ref="I254:I271" si="22">SUM(C254:H254)</f>
        <v>1.7</v>
      </c>
    </row>
    <row r="255" spans="1:10">
      <c r="A255">
        <v>2</v>
      </c>
      <c r="B255" s="365">
        <v>204</v>
      </c>
      <c r="C255" s="231">
        <v>8.4</v>
      </c>
      <c r="D255" s="165">
        <v>2.4</v>
      </c>
      <c r="E255" s="165">
        <v>0.4</v>
      </c>
      <c r="F255" s="165">
        <v>0.5</v>
      </c>
      <c r="G255" s="165"/>
      <c r="H255" s="277"/>
      <c r="I255" s="34">
        <f t="shared" si="22"/>
        <v>11.700000000000001</v>
      </c>
    </row>
    <row r="256" spans="1:10">
      <c r="A256">
        <v>3</v>
      </c>
      <c r="B256" s="132">
        <v>123</v>
      </c>
      <c r="C256" s="232"/>
      <c r="D256" s="163">
        <v>1.2</v>
      </c>
      <c r="E256" s="163">
        <v>0.2</v>
      </c>
      <c r="F256" s="163">
        <v>0.6</v>
      </c>
      <c r="G256" s="163"/>
      <c r="H256" s="283"/>
      <c r="I256" s="34">
        <f t="shared" si="22"/>
        <v>2</v>
      </c>
    </row>
    <row r="257" spans="1:9">
      <c r="A257">
        <v>4</v>
      </c>
      <c r="B257" s="267">
        <v>110</v>
      </c>
      <c r="C257" s="339">
        <v>4.8</v>
      </c>
      <c r="D257" s="340">
        <v>1.3</v>
      </c>
      <c r="E257" s="340">
        <v>0.7</v>
      </c>
      <c r="F257" s="340">
        <v>0.3</v>
      </c>
      <c r="G257" s="340"/>
      <c r="H257" s="341"/>
      <c r="I257" s="34">
        <f t="shared" si="22"/>
        <v>7.1</v>
      </c>
    </row>
    <row r="258" spans="1:9">
      <c r="A258">
        <v>5</v>
      </c>
      <c r="B258" s="185">
        <v>121</v>
      </c>
      <c r="C258" s="367"/>
      <c r="D258" s="368">
        <v>1.9</v>
      </c>
      <c r="E258" s="368">
        <v>0.7</v>
      </c>
      <c r="F258" s="368"/>
      <c r="G258" s="368"/>
      <c r="H258" s="369"/>
      <c r="I258" s="370">
        <f t="shared" si="22"/>
        <v>2.5999999999999996</v>
      </c>
    </row>
    <row r="259" spans="1:9">
      <c r="A259">
        <v>6</v>
      </c>
      <c r="B259" s="132">
        <v>141</v>
      </c>
      <c r="C259" s="231"/>
      <c r="D259" s="165">
        <v>2.6</v>
      </c>
      <c r="E259" s="165">
        <v>0.4</v>
      </c>
      <c r="F259" s="165">
        <v>0.9</v>
      </c>
      <c r="G259" s="165"/>
      <c r="H259" s="277"/>
      <c r="I259" s="34">
        <f t="shared" si="22"/>
        <v>3.9</v>
      </c>
    </row>
    <row r="260" spans="1:9">
      <c r="A260">
        <v>7</v>
      </c>
      <c r="B260" s="365">
        <v>147</v>
      </c>
      <c r="C260" s="248">
        <v>4.5999999999999996</v>
      </c>
      <c r="D260" s="178">
        <v>1.7</v>
      </c>
      <c r="E260" s="178">
        <v>1.2</v>
      </c>
      <c r="F260" s="178">
        <v>0.2</v>
      </c>
      <c r="G260" s="178"/>
      <c r="H260" s="354"/>
      <c r="I260" s="34">
        <f t="shared" si="22"/>
        <v>7.7</v>
      </c>
    </row>
    <row r="261" spans="1:9">
      <c r="A261">
        <v>8</v>
      </c>
      <c r="B261" s="132">
        <v>166</v>
      </c>
      <c r="C261" s="231"/>
      <c r="D261" s="165">
        <v>1.8</v>
      </c>
      <c r="E261" s="165">
        <v>0.4</v>
      </c>
      <c r="F261" s="165">
        <v>1.1000000000000001</v>
      </c>
      <c r="G261" s="165"/>
      <c r="H261" s="277"/>
      <c r="I261" s="34">
        <f t="shared" si="22"/>
        <v>3.3000000000000003</v>
      </c>
    </row>
    <row r="262" spans="1:9">
      <c r="A262">
        <v>9</v>
      </c>
      <c r="B262" s="365">
        <v>181</v>
      </c>
      <c r="C262" s="367">
        <v>2.2999999999999998</v>
      </c>
      <c r="D262" s="368">
        <v>1.6</v>
      </c>
      <c r="E262" s="368">
        <v>0.5</v>
      </c>
      <c r="F262" s="368">
        <v>0.5</v>
      </c>
      <c r="G262" s="368"/>
      <c r="H262" s="369"/>
      <c r="I262" s="370">
        <f t="shared" si="22"/>
        <v>4.9000000000000004</v>
      </c>
    </row>
    <row r="263" spans="1:9">
      <c r="A263">
        <v>10</v>
      </c>
      <c r="B263" s="366">
        <v>244</v>
      </c>
      <c r="C263" s="232">
        <v>1.9</v>
      </c>
      <c r="D263" s="163">
        <v>2.7</v>
      </c>
      <c r="E263" s="163">
        <v>0.4</v>
      </c>
      <c r="F263" s="163"/>
      <c r="G263" s="163"/>
      <c r="H263" s="283"/>
      <c r="I263" s="31">
        <f t="shared" si="22"/>
        <v>5</v>
      </c>
    </row>
    <row r="264" spans="1:9">
      <c r="A264">
        <v>11</v>
      </c>
      <c r="B264" s="366">
        <v>10</v>
      </c>
      <c r="C264" s="232">
        <v>3.2</v>
      </c>
      <c r="D264" s="163">
        <v>1.9</v>
      </c>
      <c r="E264" s="163">
        <v>0.4</v>
      </c>
      <c r="F264" s="163"/>
      <c r="G264" s="163"/>
      <c r="H264" s="283"/>
      <c r="I264" s="31">
        <f t="shared" si="22"/>
        <v>5.5</v>
      </c>
    </row>
    <row r="265" spans="1:9">
      <c r="A265">
        <v>12</v>
      </c>
      <c r="B265" s="365">
        <v>258</v>
      </c>
      <c r="C265" s="367">
        <v>3.2</v>
      </c>
      <c r="D265" s="368">
        <v>2.5</v>
      </c>
      <c r="E265" s="368">
        <v>0.6</v>
      </c>
      <c r="F265" s="368"/>
      <c r="G265" s="368"/>
      <c r="H265" s="369"/>
      <c r="I265" s="370">
        <f t="shared" si="22"/>
        <v>6.3</v>
      </c>
    </row>
    <row r="266" spans="1:9">
      <c r="A266">
        <v>13</v>
      </c>
      <c r="B266" s="366">
        <v>228</v>
      </c>
      <c r="C266" s="232">
        <v>3.7</v>
      </c>
      <c r="D266" s="163">
        <v>3</v>
      </c>
      <c r="E266" s="163"/>
      <c r="F266" s="163">
        <v>0.3</v>
      </c>
      <c r="G266" s="163"/>
      <c r="H266" s="283"/>
      <c r="I266" s="31">
        <f t="shared" si="22"/>
        <v>7</v>
      </c>
    </row>
    <row r="267" spans="1:9">
      <c r="A267">
        <v>14</v>
      </c>
      <c r="B267" s="366">
        <v>172</v>
      </c>
      <c r="C267" s="232"/>
      <c r="D267" s="163">
        <v>1.7</v>
      </c>
      <c r="E267" s="163">
        <v>0.7</v>
      </c>
      <c r="F267" s="163"/>
      <c r="G267" s="163"/>
      <c r="H267" s="283"/>
      <c r="I267" s="31">
        <f t="shared" si="22"/>
        <v>2.4</v>
      </c>
    </row>
    <row r="268" spans="1:9">
      <c r="A268">
        <v>15</v>
      </c>
      <c r="B268" s="366">
        <v>105</v>
      </c>
      <c r="C268" s="232">
        <v>3.6</v>
      </c>
      <c r="D268" s="163">
        <v>2.7</v>
      </c>
      <c r="E268" s="163">
        <v>1.8</v>
      </c>
      <c r="F268" s="163"/>
      <c r="G268" s="163"/>
      <c r="H268" s="283"/>
      <c r="I268" s="31">
        <f t="shared" si="22"/>
        <v>8.1000000000000014</v>
      </c>
    </row>
    <row r="269" spans="1:9">
      <c r="A269">
        <v>16</v>
      </c>
      <c r="B269" s="365">
        <v>209</v>
      </c>
      <c r="C269" s="367"/>
      <c r="D269" s="368">
        <v>3.5</v>
      </c>
      <c r="E269" s="368">
        <v>0.6</v>
      </c>
      <c r="F269" s="368"/>
      <c r="G269" s="368"/>
      <c r="H269" s="369"/>
      <c r="I269" s="370">
        <f t="shared" si="22"/>
        <v>4.0999999999999996</v>
      </c>
    </row>
    <row r="270" spans="1:9">
      <c r="A270">
        <v>17</v>
      </c>
      <c r="B270" s="366">
        <v>234</v>
      </c>
      <c r="C270" s="232">
        <v>4.4000000000000004</v>
      </c>
      <c r="D270" s="163">
        <v>2.5</v>
      </c>
      <c r="E270" s="163">
        <v>0.6</v>
      </c>
      <c r="F270" s="163">
        <v>1.5</v>
      </c>
      <c r="G270" s="163"/>
      <c r="H270" s="283"/>
      <c r="I270" s="31">
        <f t="shared" si="22"/>
        <v>9</v>
      </c>
    </row>
    <row r="271" spans="1:9" ht="18" thickBot="1">
      <c r="A271">
        <v>18</v>
      </c>
      <c r="B271" s="366">
        <v>225</v>
      </c>
      <c r="C271" s="232">
        <v>8.6999999999999993</v>
      </c>
      <c r="D271" s="163">
        <v>0.5</v>
      </c>
      <c r="E271" s="163"/>
      <c r="F271" s="163"/>
      <c r="G271" s="163"/>
      <c r="H271" s="283"/>
      <c r="I271" s="31">
        <f t="shared" si="22"/>
        <v>9.1999999999999993</v>
      </c>
    </row>
    <row r="272" spans="1:9" ht="18" thickBot="1">
      <c r="B272" s="127">
        <f>SUM(B254:B271)</f>
        <v>3120</v>
      </c>
      <c r="C272" s="335">
        <f>SUM(C254:C271)</f>
        <v>48.8</v>
      </c>
      <c r="D272" s="335">
        <f>SUM(D254:D271)</f>
        <v>37.199999999999996</v>
      </c>
      <c r="E272" s="335">
        <f>SUM(E254:E271)</f>
        <v>9.6</v>
      </c>
      <c r="F272" s="335">
        <f>SUM(F254:F271)</f>
        <v>5.9</v>
      </c>
      <c r="G272" s="127">
        <f>SUM(G262:G271)</f>
        <v>0</v>
      </c>
      <c r="H272" s="335">
        <f>SUM(H257:H271)</f>
        <v>0</v>
      </c>
      <c r="I272" s="335">
        <f>SUM(I254:I271)</f>
        <v>101.49999999999999</v>
      </c>
    </row>
    <row r="273" spans="1:10" ht="18" thickBot="1">
      <c r="B273" s="250" t="s">
        <v>500</v>
      </c>
      <c r="C273" s="251"/>
      <c r="D273" s="252"/>
      <c r="E273" s="250"/>
      <c r="F273" s="252"/>
      <c r="G273" s="252"/>
      <c r="H273" s="252"/>
      <c r="I273" s="253">
        <f>(I272-C272)/18</f>
        <v>2.9277777777777771</v>
      </c>
      <c r="J273" s="128" t="s">
        <v>134</v>
      </c>
    </row>
    <row r="275" spans="1:10" ht="19.5" thickBot="1">
      <c r="B275" s="119" t="s">
        <v>701</v>
      </c>
    </row>
    <row r="276" spans="1:10">
      <c r="B276" s="293" t="s">
        <v>5</v>
      </c>
      <c r="C276" s="294" t="s">
        <v>6</v>
      </c>
      <c r="D276" s="295" t="s">
        <v>7</v>
      </c>
      <c r="E276" s="295" t="s">
        <v>8</v>
      </c>
      <c r="F276" s="295" t="s">
        <v>9</v>
      </c>
      <c r="G276" s="295" t="s">
        <v>10</v>
      </c>
      <c r="H276" s="296" t="s">
        <v>74</v>
      </c>
      <c r="I276" s="297" t="s">
        <v>11</v>
      </c>
    </row>
    <row r="277" spans="1:10">
      <c r="A277">
        <v>1</v>
      </c>
      <c r="B277" s="267">
        <v>199</v>
      </c>
      <c r="C277" s="339">
        <v>20.5</v>
      </c>
      <c r="D277" s="340">
        <v>2.2999999999999998</v>
      </c>
      <c r="E277" s="340"/>
      <c r="F277" s="340"/>
      <c r="G277" s="340"/>
      <c r="H277" s="389"/>
      <c r="I277" s="392">
        <f>SUM(C277:H277)</f>
        <v>22.8</v>
      </c>
    </row>
    <row r="278" spans="1:10">
      <c r="A278">
        <v>2</v>
      </c>
      <c r="B278" s="132">
        <v>147</v>
      </c>
      <c r="C278" s="231"/>
      <c r="D278" s="165">
        <v>1.3</v>
      </c>
      <c r="E278" s="165">
        <v>0.6</v>
      </c>
      <c r="F278" s="165">
        <v>0.2</v>
      </c>
      <c r="G278" s="165"/>
      <c r="H278" s="166"/>
      <c r="I278" s="392">
        <f t="shared" ref="I278:I300" si="23">SUM(C278:H278)</f>
        <v>2.1</v>
      </c>
    </row>
    <row r="279" spans="1:10">
      <c r="A279">
        <v>3</v>
      </c>
      <c r="B279" s="387">
        <v>200</v>
      </c>
      <c r="C279" s="367">
        <v>3.9</v>
      </c>
      <c r="D279" s="368">
        <v>1</v>
      </c>
      <c r="E279" s="368">
        <v>0.3</v>
      </c>
      <c r="F279" s="368">
        <v>0.3</v>
      </c>
      <c r="G279" s="340"/>
      <c r="H279" s="389"/>
      <c r="I279" s="392">
        <f t="shared" si="23"/>
        <v>5.5</v>
      </c>
    </row>
    <row r="280" spans="1:10">
      <c r="A280">
        <v>4</v>
      </c>
      <c r="B280" s="132">
        <v>218</v>
      </c>
      <c r="C280" s="231"/>
      <c r="D280" s="165">
        <v>1.9</v>
      </c>
      <c r="E280" s="165">
        <v>0.5</v>
      </c>
      <c r="F280" s="165"/>
      <c r="G280" s="165"/>
      <c r="H280" s="166"/>
      <c r="I280" s="392">
        <f t="shared" si="23"/>
        <v>2.4</v>
      </c>
    </row>
    <row r="281" spans="1:10">
      <c r="A281">
        <v>5</v>
      </c>
      <c r="B281" s="267">
        <v>203</v>
      </c>
      <c r="C281" s="339">
        <v>3.6</v>
      </c>
      <c r="D281" s="340">
        <v>1.6</v>
      </c>
      <c r="E281" s="340">
        <v>0.1</v>
      </c>
      <c r="F281" s="340">
        <v>0.3</v>
      </c>
      <c r="G281" s="340"/>
      <c r="H281" s="389"/>
      <c r="I281" s="392">
        <f t="shared" si="23"/>
        <v>5.6</v>
      </c>
    </row>
    <row r="282" spans="1:10">
      <c r="A282">
        <v>6</v>
      </c>
      <c r="B282" s="132">
        <v>117</v>
      </c>
      <c r="C282" s="231"/>
      <c r="D282" s="165">
        <v>3.6</v>
      </c>
      <c r="E282" s="165">
        <v>2.2999999999999998</v>
      </c>
      <c r="F282" s="165">
        <v>0.4</v>
      </c>
      <c r="G282" s="165"/>
      <c r="H282" s="166"/>
      <c r="I282" s="392">
        <f t="shared" si="23"/>
        <v>6.3000000000000007</v>
      </c>
    </row>
    <row r="283" spans="1:10">
      <c r="A283">
        <v>7</v>
      </c>
      <c r="B283" s="387">
        <v>228</v>
      </c>
      <c r="C283" s="367">
        <v>3.8</v>
      </c>
      <c r="D283" s="368">
        <v>1.6</v>
      </c>
      <c r="E283" s="368">
        <v>0.2</v>
      </c>
      <c r="F283" s="368">
        <v>0.5</v>
      </c>
      <c r="G283" s="368"/>
      <c r="H283" s="390"/>
      <c r="I283" s="392">
        <f t="shared" si="23"/>
        <v>6.1000000000000005</v>
      </c>
    </row>
    <row r="284" spans="1:10">
      <c r="A284">
        <v>8</v>
      </c>
      <c r="B284" s="132">
        <v>238</v>
      </c>
      <c r="C284" s="231">
        <v>2.4</v>
      </c>
      <c r="D284" s="165">
        <v>2.1</v>
      </c>
      <c r="E284" s="165">
        <v>0.2</v>
      </c>
      <c r="F284" s="165"/>
      <c r="G284" s="165"/>
      <c r="H284" s="166"/>
      <c r="I284" s="392">
        <f t="shared" si="23"/>
        <v>4.7</v>
      </c>
    </row>
    <row r="285" spans="1:10">
      <c r="A285">
        <v>9</v>
      </c>
      <c r="B285" s="132">
        <v>319</v>
      </c>
      <c r="C285" s="399"/>
      <c r="D285" s="400">
        <v>1.1000000000000001</v>
      </c>
      <c r="E285" s="400">
        <v>0.3</v>
      </c>
      <c r="F285" s="400"/>
      <c r="G285" s="400"/>
      <c r="H285" s="401"/>
      <c r="I285" s="392">
        <f t="shared" si="23"/>
        <v>1.4000000000000001</v>
      </c>
    </row>
    <row r="286" spans="1:10">
      <c r="A286">
        <v>10</v>
      </c>
      <c r="B286" s="267">
        <v>107</v>
      </c>
      <c r="C286" s="339">
        <v>2.9</v>
      </c>
      <c r="D286" s="340">
        <v>2.2000000000000002</v>
      </c>
      <c r="E286" s="340">
        <v>1.3</v>
      </c>
      <c r="F286" s="340"/>
      <c r="G286" s="340"/>
      <c r="H286" s="389"/>
      <c r="I286" s="398">
        <f t="shared" si="23"/>
        <v>6.3999999999999995</v>
      </c>
    </row>
    <row r="287" spans="1:10">
      <c r="A287">
        <v>11</v>
      </c>
      <c r="B287" s="132">
        <v>215</v>
      </c>
      <c r="C287" s="231">
        <v>3.1</v>
      </c>
      <c r="D287" s="165">
        <v>1.4</v>
      </c>
      <c r="E287" s="165">
        <v>0.5</v>
      </c>
      <c r="F287" s="165">
        <v>0.4</v>
      </c>
      <c r="G287" s="165"/>
      <c r="H287" s="166"/>
      <c r="I287" s="392">
        <f t="shared" si="23"/>
        <v>5.4</v>
      </c>
    </row>
    <row r="288" spans="1:10">
      <c r="A288">
        <v>12</v>
      </c>
      <c r="B288" s="267">
        <v>186</v>
      </c>
      <c r="C288" s="339">
        <v>0.2</v>
      </c>
      <c r="D288" s="340">
        <v>1.4</v>
      </c>
      <c r="E288" s="340">
        <v>0.4</v>
      </c>
      <c r="F288" s="340"/>
      <c r="G288" s="340"/>
      <c r="H288" s="389"/>
      <c r="I288" s="392">
        <f t="shared" si="23"/>
        <v>2</v>
      </c>
    </row>
    <row r="289" spans="1:10">
      <c r="A289">
        <v>13</v>
      </c>
      <c r="B289" s="132">
        <v>281</v>
      </c>
      <c r="C289" s="231">
        <v>4.3</v>
      </c>
      <c r="D289" s="165">
        <v>3.8</v>
      </c>
      <c r="E289" s="165">
        <v>0.3</v>
      </c>
      <c r="F289" s="165"/>
      <c r="G289" s="165"/>
      <c r="H289" s="166"/>
      <c r="I289" s="392">
        <f t="shared" si="23"/>
        <v>8.4</v>
      </c>
    </row>
    <row r="290" spans="1:10">
      <c r="A290">
        <v>14</v>
      </c>
      <c r="B290" s="132">
        <v>109</v>
      </c>
      <c r="C290" s="231"/>
      <c r="D290" s="165">
        <v>1.8</v>
      </c>
      <c r="E290" s="165">
        <v>0.4</v>
      </c>
      <c r="F290" s="165">
        <v>1.4</v>
      </c>
      <c r="G290" s="165"/>
      <c r="H290" s="166"/>
      <c r="I290" s="392">
        <f t="shared" si="23"/>
        <v>3.6</v>
      </c>
    </row>
    <row r="291" spans="1:10">
      <c r="A291">
        <v>15</v>
      </c>
      <c r="B291" s="267">
        <v>217</v>
      </c>
      <c r="C291" s="339">
        <v>3.3</v>
      </c>
      <c r="D291" s="340">
        <v>3.4</v>
      </c>
      <c r="E291" s="340">
        <v>0.2</v>
      </c>
      <c r="F291" s="340"/>
      <c r="G291" s="340"/>
      <c r="H291" s="389"/>
      <c r="I291" s="392">
        <f t="shared" si="23"/>
        <v>6.8999999999999995</v>
      </c>
    </row>
    <row r="292" spans="1:10">
      <c r="A292">
        <v>16</v>
      </c>
      <c r="B292" s="132">
        <v>199</v>
      </c>
      <c r="C292" s="231">
        <v>0.3</v>
      </c>
      <c r="D292" s="165">
        <v>1.8</v>
      </c>
      <c r="E292" s="165">
        <v>0.4</v>
      </c>
      <c r="F292" s="165">
        <v>0.3</v>
      </c>
      <c r="G292" s="165"/>
      <c r="H292" s="166"/>
      <c r="I292" s="392">
        <f t="shared" si="23"/>
        <v>2.8</v>
      </c>
    </row>
    <row r="293" spans="1:10">
      <c r="A293">
        <v>17</v>
      </c>
      <c r="B293" s="387">
        <v>158</v>
      </c>
      <c r="C293" s="367">
        <v>4.0999999999999996</v>
      </c>
      <c r="D293" s="368">
        <v>1.7</v>
      </c>
      <c r="E293" s="368">
        <v>0.5</v>
      </c>
      <c r="F293" s="368">
        <v>0.3</v>
      </c>
      <c r="G293" s="368"/>
      <c r="H293" s="390"/>
      <c r="I293" s="392">
        <f t="shared" si="23"/>
        <v>6.6</v>
      </c>
    </row>
    <row r="294" spans="1:10">
      <c r="A294">
        <v>18</v>
      </c>
      <c r="B294" s="132">
        <v>172</v>
      </c>
      <c r="C294" s="231"/>
      <c r="D294" s="165">
        <v>1.9</v>
      </c>
      <c r="E294" s="165">
        <v>0.4</v>
      </c>
      <c r="F294" s="165"/>
      <c r="G294" s="165"/>
      <c r="H294" s="166"/>
      <c r="I294" s="392">
        <f t="shared" si="23"/>
        <v>2.2999999999999998</v>
      </c>
    </row>
    <row r="295" spans="1:10">
      <c r="A295">
        <v>19</v>
      </c>
      <c r="B295" s="132">
        <v>210</v>
      </c>
      <c r="C295" s="231">
        <v>4</v>
      </c>
      <c r="D295" s="165">
        <v>1.4</v>
      </c>
      <c r="E295" s="165">
        <v>1.2</v>
      </c>
      <c r="F295" s="165"/>
      <c r="G295" s="165"/>
      <c r="H295" s="166"/>
      <c r="I295" s="392">
        <f t="shared" si="23"/>
        <v>6.6000000000000005</v>
      </c>
    </row>
    <row r="296" spans="1:10">
      <c r="A296">
        <v>20</v>
      </c>
      <c r="B296" s="267">
        <v>212</v>
      </c>
      <c r="C296" s="339">
        <v>0.5</v>
      </c>
      <c r="D296" s="340">
        <v>1.5</v>
      </c>
      <c r="E296" s="340">
        <v>0.5</v>
      </c>
      <c r="F296" s="340">
        <v>0.3</v>
      </c>
      <c r="G296" s="340"/>
      <c r="H296" s="389"/>
      <c r="I296" s="392">
        <f t="shared" si="23"/>
        <v>2.8</v>
      </c>
    </row>
    <row r="297" spans="1:10">
      <c r="A297">
        <v>21</v>
      </c>
      <c r="B297" s="132">
        <v>175</v>
      </c>
      <c r="C297" s="231">
        <v>3.3</v>
      </c>
      <c r="D297" s="165">
        <v>1.8</v>
      </c>
      <c r="E297" s="165">
        <v>0.5</v>
      </c>
      <c r="F297" s="165">
        <v>0.3</v>
      </c>
      <c r="G297" s="165"/>
      <c r="H297" s="166"/>
      <c r="I297" s="392">
        <f t="shared" si="23"/>
        <v>5.8999999999999995</v>
      </c>
    </row>
    <row r="298" spans="1:10">
      <c r="A298">
        <v>22</v>
      </c>
      <c r="B298" s="132">
        <v>162</v>
      </c>
      <c r="C298" s="231">
        <v>18.2</v>
      </c>
      <c r="D298" s="165">
        <v>1.5</v>
      </c>
      <c r="E298" s="165"/>
      <c r="F298" s="165"/>
      <c r="G298" s="165"/>
      <c r="H298" s="166"/>
      <c r="I298" s="392">
        <f t="shared" si="23"/>
        <v>19.7</v>
      </c>
    </row>
    <row r="299" spans="1:10" ht="18" thickBot="1">
      <c r="A299">
        <v>23</v>
      </c>
      <c r="B299" s="212">
        <v>212</v>
      </c>
      <c r="C299" s="228">
        <v>10.1</v>
      </c>
      <c r="D299" s="229">
        <v>0.2</v>
      </c>
      <c r="E299" s="229"/>
      <c r="F299" s="229"/>
      <c r="G299" s="229"/>
      <c r="H299" s="391"/>
      <c r="I299" s="393">
        <f t="shared" si="23"/>
        <v>10.299999999999999</v>
      </c>
    </row>
    <row r="300" spans="1:10" ht="18" thickBot="1">
      <c r="B300" s="394">
        <f t="shared" ref="B300:H300" si="24">SUM(B277:B299)</f>
        <v>4484</v>
      </c>
      <c r="C300" s="395">
        <f t="shared" si="24"/>
        <v>88.499999999999986</v>
      </c>
      <c r="D300" s="394">
        <f t="shared" si="24"/>
        <v>42.3</v>
      </c>
      <c r="E300" s="394">
        <f t="shared" si="24"/>
        <v>11.1</v>
      </c>
      <c r="F300" s="394">
        <f t="shared" si="24"/>
        <v>4.6999999999999993</v>
      </c>
      <c r="G300" s="394">
        <f t="shared" si="24"/>
        <v>0</v>
      </c>
      <c r="H300" s="396">
        <f t="shared" si="24"/>
        <v>0</v>
      </c>
      <c r="I300" s="397">
        <f t="shared" si="23"/>
        <v>146.59999999999997</v>
      </c>
    </row>
    <row r="301" spans="1:10" ht="18" thickBot="1">
      <c r="B301" s="110" t="s">
        <v>500</v>
      </c>
      <c r="C301" s="116"/>
      <c r="D301" s="111"/>
      <c r="E301" s="110"/>
      <c r="F301" s="111"/>
      <c r="G301" s="111"/>
      <c r="H301" s="111"/>
      <c r="I301" s="112">
        <f>(I300-C300)/23</f>
        <v>2.5260869565217381</v>
      </c>
      <c r="J301" s="128" t="s">
        <v>134</v>
      </c>
    </row>
    <row r="303" spans="1:10" ht="19.5" thickBot="1">
      <c r="B303" s="119" t="s">
        <v>759</v>
      </c>
    </row>
    <row r="304" spans="1:10" ht="18" thickBot="1">
      <c r="B304" s="293" t="s">
        <v>5</v>
      </c>
      <c r="C304" s="294" t="s">
        <v>6</v>
      </c>
      <c r="D304" s="295" t="s">
        <v>7</v>
      </c>
      <c r="E304" s="295" t="s">
        <v>8</v>
      </c>
      <c r="F304" s="295" t="s">
        <v>9</v>
      </c>
      <c r="G304" s="295" t="s">
        <v>10</v>
      </c>
      <c r="H304" s="296" t="s">
        <v>74</v>
      </c>
      <c r="I304" s="297" t="s">
        <v>11</v>
      </c>
    </row>
    <row r="305" spans="1:9" ht="27">
      <c r="A305" s="441" t="s">
        <v>761</v>
      </c>
      <c r="B305" s="154">
        <v>107</v>
      </c>
      <c r="C305" s="421">
        <v>20.7</v>
      </c>
      <c r="D305" s="422">
        <v>7.1</v>
      </c>
      <c r="E305" s="422"/>
      <c r="F305" s="422"/>
      <c r="G305" s="422"/>
      <c r="H305" s="423"/>
      <c r="I305" s="424">
        <f>SUM(C305:H305)</f>
        <v>27.799999999999997</v>
      </c>
    </row>
    <row r="306" spans="1:9">
      <c r="A306">
        <v>3</v>
      </c>
      <c r="B306" s="132">
        <v>237</v>
      </c>
      <c r="C306" s="433"/>
      <c r="D306" s="434">
        <v>2.5</v>
      </c>
      <c r="E306" s="434">
        <v>1.2</v>
      </c>
      <c r="F306" s="434"/>
      <c r="G306" s="434"/>
      <c r="H306" s="435"/>
      <c r="I306" s="436">
        <f t="shared" ref="I306:I324" si="25">SUM(C306:H306)</f>
        <v>3.7</v>
      </c>
    </row>
    <row r="307" spans="1:9">
      <c r="A307">
        <v>4</v>
      </c>
      <c r="B307" s="417">
        <v>205</v>
      </c>
      <c r="C307" s="429">
        <v>4.7</v>
      </c>
      <c r="D307" s="430">
        <v>2.5</v>
      </c>
      <c r="E307" s="430"/>
      <c r="F307" s="430">
        <v>3.5</v>
      </c>
      <c r="G307" s="430"/>
      <c r="H307" s="431"/>
      <c r="I307" s="432">
        <f t="shared" si="25"/>
        <v>10.7</v>
      </c>
    </row>
    <row r="308" spans="1:9">
      <c r="A308">
        <v>5</v>
      </c>
      <c r="B308" s="417">
        <v>230</v>
      </c>
      <c r="C308" s="429">
        <v>3.7</v>
      </c>
      <c r="D308" s="430">
        <v>2.2000000000000002</v>
      </c>
      <c r="E308" s="430">
        <v>2</v>
      </c>
      <c r="F308" s="430">
        <v>0.6</v>
      </c>
      <c r="G308" s="430"/>
      <c r="H308" s="431"/>
      <c r="I308" s="432">
        <f t="shared" si="25"/>
        <v>8.5</v>
      </c>
    </row>
    <row r="309" spans="1:9">
      <c r="A309">
        <v>6</v>
      </c>
      <c r="B309" s="132">
        <v>154</v>
      </c>
      <c r="C309" s="433"/>
      <c r="D309" s="434">
        <v>6.3</v>
      </c>
      <c r="E309" s="434">
        <v>0.9</v>
      </c>
      <c r="F309" s="434">
        <v>2</v>
      </c>
      <c r="G309" s="434"/>
      <c r="H309" s="435"/>
      <c r="I309" s="432">
        <f t="shared" si="25"/>
        <v>9.1999999999999993</v>
      </c>
    </row>
    <row r="310" spans="1:9">
      <c r="A310">
        <v>7</v>
      </c>
      <c r="B310" s="416">
        <v>246</v>
      </c>
      <c r="C310" s="425">
        <v>2.8</v>
      </c>
      <c r="D310" s="426">
        <v>3.7</v>
      </c>
      <c r="E310" s="426">
        <v>1.4</v>
      </c>
      <c r="F310" s="426">
        <v>0.5</v>
      </c>
      <c r="G310" s="426"/>
      <c r="H310" s="427"/>
      <c r="I310" s="428">
        <f t="shared" si="25"/>
        <v>8.4</v>
      </c>
    </row>
    <row r="311" spans="1:9">
      <c r="A311">
        <v>8</v>
      </c>
      <c r="B311" s="132">
        <v>336</v>
      </c>
      <c r="C311" s="433">
        <v>3.9</v>
      </c>
      <c r="D311" s="434">
        <v>2.2999999999999998</v>
      </c>
      <c r="E311" s="434">
        <v>0.8</v>
      </c>
      <c r="F311" s="434">
        <v>1</v>
      </c>
      <c r="G311" s="434"/>
      <c r="H311" s="435"/>
      <c r="I311" s="436">
        <f t="shared" si="25"/>
        <v>7.9999999999999991</v>
      </c>
    </row>
    <row r="312" spans="1:9">
      <c r="A312">
        <v>9</v>
      </c>
      <c r="B312" s="417">
        <v>259</v>
      </c>
      <c r="C312" s="429">
        <v>11.3</v>
      </c>
      <c r="D312" s="430">
        <v>3.5</v>
      </c>
      <c r="E312" s="430">
        <v>0.6</v>
      </c>
      <c r="F312" s="430"/>
      <c r="G312" s="430"/>
      <c r="H312" s="431"/>
      <c r="I312" s="432">
        <f t="shared" si="25"/>
        <v>15.4</v>
      </c>
    </row>
    <row r="313" spans="1:9">
      <c r="A313">
        <v>10</v>
      </c>
      <c r="B313" s="417">
        <v>178</v>
      </c>
      <c r="C313" s="429">
        <v>4.4000000000000004</v>
      </c>
      <c r="D313" s="430">
        <v>5.5</v>
      </c>
      <c r="E313" s="430">
        <v>1.9</v>
      </c>
      <c r="F313" s="430">
        <v>1.9</v>
      </c>
      <c r="G313" s="430"/>
      <c r="H313" s="431"/>
      <c r="I313" s="432">
        <f t="shared" si="25"/>
        <v>13.700000000000001</v>
      </c>
    </row>
    <row r="314" spans="1:9">
      <c r="A314">
        <v>11</v>
      </c>
      <c r="B314" s="416">
        <v>251</v>
      </c>
      <c r="C314" s="425"/>
      <c r="D314" s="426">
        <v>3.6</v>
      </c>
      <c r="E314" s="426">
        <v>1</v>
      </c>
      <c r="F314" s="426"/>
      <c r="G314" s="426"/>
      <c r="H314" s="427"/>
      <c r="I314" s="428">
        <f t="shared" si="25"/>
        <v>4.5999999999999996</v>
      </c>
    </row>
    <row r="315" spans="1:9">
      <c r="A315">
        <v>12</v>
      </c>
      <c r="B315" s="132">
        <v>134</v>
      </c>
      <c r="C315" s="433">
        <v>3.7</v>
      </c>
      <c r="D315" s="434">
        <v>5</v>
      </c>
      <c r="E315" s="434">
        <v>0.7</v>
      </c>
      <c r="F315" s="434">
        <v>3.1</v>
      </c>
      <c r="G315" s="434"/>
      <c r="H315" s="435"/>
      <c r="I315" s="436">
        <f t="shared" si="25"/>
        <v>12.499999999999998</v>
      </c>
    </row>
    <row r="316" spans="1:9">
      <c r="A316">
        <v>13</v>
      </c>
      <c r="B316" s="417">
        <v>234</v>
      </c>
      <c r="C316" s="429">
        <v>3.4</v>
      </c>
      <c r="D316" s="430">
        <v>2.4</v>
      </c>
      <c r="E316" s="430">
        <v>0.9</v>
      </c>
      <c r="F316" s="430">
        <v>0.4</v>
      </c>
      <c r="G316" s="430"/>
      <c r="H316" s="431"/>
      <c r="I316" s="432">
        <f t="shared" si="25"/>
        <v>7.1000000000000005</v>
      </c>
    </row>
    <row r="317" spans="1:9">
      <c r="A317">
        <v>14</v>
      </c>
      <c r="B317" s="417">
        <v>202</v>
      </c>
      <c r="C317" s="429"/>
      <c r="D317" s="430">
        <v>2.6</v>
      </c>
      <c r="E317" s="430">
        <v>1.1000000000000001</v>
      </c>
      <c r="F317" s="430">
        <v>2.9</v>
      </c>
      <c r="G317" s="430"/>
      <c r="H317" s="431">
        <v>2.7</v>
      </c>
      <c r="I317" s="432">
        <f t="shared" si="25"/>
        <v>9.3000000000000007</v>
      </c>
    </row>
    <row r="318" spans="1:9">
      <c r="A318">
        <v>15</v>
      </c>
      <c r="B318" s="132">
        <v>291</v>
      </c>
      <c r="C318" s="433">
        <v>2.5</v>
      </c>
      <c r="D318" s="434">
        <v>2.7</v>
      </c>
      <c r="E318" s="434">
        <v>0.6</v>
      </c>
      <c r="F318" s="434">
        <v>1.9</v>
      </c>
      <c r="G318" s="434"/>
      <c r="H318" s="435"/>
      <c r="I318" s="436">
        <f t="shared" si="25"/>
        <v>7.6999999999999993</v>
      </c>
    </row>
    <row r="319" spans="1:9">
      <c r="A319">
        <v>16</v>
      </c>
      <c r="B319" s="417">
        <v>212</v>
      </c>
      <c r="C319" s="429">
        <v>4.8</v>
      </c>
      <c r="D319" s="430">
        <v>2.7</v>
      </c>
      <c r="E319" s="430">
        <v>2.5</v>
      </c>
      <c r="F319" s="430">
        <v>0.1</v>
      </c>
      <c r="G319" s="430"/>
      <c r="H319" s="431">
        <v>4.3</v>
      </c>
      <c r="I319" s="432">
        <f t="shared" si="25"/>
        <v>14.399999999999999</v>
      </c>
    </row>
    <row r="320" spans="1:9">
      <c r="A320">
        <v>17</v>
      </c>
      <c r="B320" s="132">
        <v>309</v>
      </c>
      <c r="C320" s="433">
        <v>3.6</v>
      </c>
      <c r="D320" s="434">
        <v>5.2</v>
      </c>
      <c r="E320" s="434">
        <v>0.7</v>
      </c>
      <c r="F320" s="434"/>
      <c r="G320" s="434"/>
      <c r="H320" s="435"/>
      <c r="I320" s="436">
        <f t="shared" si="25"/>
        <v>9.5</v>
      </c>
    </row>
    <row r="321" spans="1:10">
      <c r="A321">
        <v>18</v>
      </c>
      <c r="B321" s="416">
        <v>225</v>
      </c>
      <c r="C321" s="425">
        <v>2.4</v>
      </c>
      <c r="D321" s="426">
        <v>3.3</v>
      </c>
      <c r="E321" s="426">
        <v>0.5</v>
      </c>
      <c r="F321" s="426"/>
      <c r="G321" s="426"/>
      <c r="H321" s="427"/>
      <c r="I321" s="428">
        <f t="shared" si="25"/>
        <v>6.1999999999999993</v>
      </c>
    </row>
    <row r="322" spans="1:10">
      <c r="A322">
        <v>19</v>
      </c>
      <c r="B322" s="132">
        <v>276</v>
      </c>
      <c r="C322" s="433"/>
      <c r="D322" s="434">
        <v>4.4000000000000004</v>
      </c>
      <c r="E322" s="434">
        <v>1</v>
      </c>
      <c r="F322" s="434">
        <v>0.6</v>
      </c>
      <c r="G322" s="434"/>
      <c r="H322" s="435"/>
      <c r="I322" s="436">
        <f t="shared" si="25"/>
        <v>6</v>
      </c>
    </row>
    <row r="323" spans="1:10">
      <c r="A323">
        <v>20</v>
      </c>
      <c r="B323" s="417">
        <v>161</v>
      </c>
      <c r="C323" s="429">
        <v>4.5</v>
      </c>
      <c r="D323" s="430">
        <v>2.8</v>
      </c>
      <c r="E323" s="430">
        <v>0.6</v>
      </c>
      <c r="F323" s="430">
        <v>1.6</v>
      </c>
      <c r="G323" s="430"/>
      <c r="H323" s="431"/>
      <c r="I323" s="432">
        <f t="shared" si="25"/>
        <v>9.5</v>
      </c>
    </row>
    <row r="324" spans="1:10" ht="41.25" thickBot="1">
      <c r="A324" s="441" t="s">
        <v>762</v>
      </c>
      <c r="B324" s="212">
        <v>158</v>
      </c>
      <c r="C324" s="437">
        <v>24.9</v>
      </c>
      <c r="D324" s="438">
        <v>11.5</v>
      </c>
      <c r="E324" s="438">
        <v>2</v>
      </c>
      <c r="F324" s="438"/>
      <c r="G324" s="438"/>
      <c r="H324" s="439">
        <v>0.5</v>
      </c>
      <c r="I324" s="440">
        <f t="shared" si="25"/>
        <v>38.9</v>
      </c>
    </row>
    <row r="325" spans="1:10" ht="18" thickBot="1">
      <c r="B325" s="394">
        <f t="shared" ref="B325:H325" si="26">SUM(B302:B324)</f>
        <v>4405</v>
      </c>
      <c r="C325" s="395">
        <f t="shared" si="26"/>
        <v>101.29999999999998</v>
      </c>
      <c r="D325" s="394">
        <f t="shared" si="26"/>
        <v>81.800000000000011</v>
      </c>
      <c r="E325" s="394">
        <f t="shared" si="26"/>
        <v>20.399999999999999</v>
      </c>
      <c r="F325" s="394">
        <f t="shared" si="26"/>
        <v>20.100000000000005</v>
      </c>
      <c r="G325" s="394">
        <f t="shared" si="26"/>
        <v>0</v>
      </c>
      <c r="H325" s="396">
        <f t="shared" si="26"/>
        <v>7.5</v>
      </c>
      <c r="I325" s="397">
        <f>SUM(C325:H325)</f>
        <v>231.1</v>
      </c>
    </row>
    <row r="326" spans="1:10" ht="18" thickBot="1">
      <c r="B326" s="110" t="s">
        <v>760</v>
      </c>
      <c r="C326" s="116"/>
      <c r="D326" s="111"/>
      <c r="E326" s="110"/>
      <c r="F326" s="111"/>
      <c r="G326" s="111"/>
      <c r="H326" s="111"/>
      <c r="I326" s="112">
        <f>(I325-C325)/23</f>
        <v>5.6434782608695659</v>
      </c>
      <c r="J326" s="128" t="s">
        <v>134</v>
      </c>
    </row>
    <row r="328" spans="1:10" ht="19.5" thickBot="1">
      <c r="B328" s="119" t="s">
        <v>783</v>
      </c>
    </row>
    <row r="329" spans="1:10" ht="18" thickBot="1">
      <c r="B329" s="293" t="s">
        <v>5</v>
      </c>
      <c r="C329" s="294" t="s">
        <v>6</v>
      </c>
      <c r="D329" s="295" t="s">
        <v>7</v>
      </c>
      <c r="E329" s="295" t="s">
        <v>8</v>
      </c>
      <c r="F329" s="295" t="s">
        <v>9</v>
      </c>
      <c r="G329" s="295" t="s">
        <v>10</v>
      </c>
      <c r="H329" s="296" t="s">
        <v>74</v>
      </c>
      <c r="I329" s="297" t="s">
        <v>11</v>
      </c>
    </row>
    <row r="330" spans="1:10">
      <c r="A330">
        <v>1</v>
      </c>
      <c r="B330" s="154">
        <v>85</v>
      </c>
      <c r="C330" s="224">
        <v>20</v>
      </c>
      <c r="D330" s="169">
        <v>8.1999999999999993</v>
      </c>
      <c r="E330" s="169"/>
      <c r="F330" s="169"/>
      <c r="G330" s="169"/>
      <c r="H330" s="279"/>
      <c r="I330" s="30">
        <f>SUM(C330:H330)</f>
        <v>28.2</v>
      </c>
    </row>
    <row r="331" spans="1:10">
      <c r="A331">
        <v>2</v>
      </c>
      <c r="B331" s="451">
        <v>292</v>
      </c>
      <c r="C331" s="453">
        <v>4.5999999999999996</v>
      </c>
      <c r="D331" s="448">
        <v>4</v>
      </c>
      <c r="E331" s="448">
        <v>0.7</v>
      </c>
      <c r="F331" s="448"/>
      <c r="G331" s="448"/>
      <c r="H331" s="449"/>
      <c r="I331" s="450">
        <f>SUM(C331:H331)</f>
        <v>9.2999999999999989</v>
      </c>
    </row>
    <row r="332" spans="1:10">
      <c r="A332">
        <v>3</v>
      </c>
      <c r="B332" s="452">
        <v>310</v>
      </c>
      <c r="C332" s="232"/>
      <c r="D332" s="163">
        <v>1.2</v>
      </c>
      <c r="E332" s="163">
        <v>0.9</v>
      </c>
      <c r="F332" s="163"/>
      <c r="G332" s="163"/>
      <c r="H332" s="283"/>
      <c r="I332" s="34">
        <f t="shared" ref="I332:I348" si="27">SUM(C332:H332)</f>
        <v>2.1</v>
      </c>
    </row>
    <row r="333" spans="1:10">
      <c r="A333">
        <v>4</v>
      </c>
      <c r="B333" s="452">
        <v>180</v>
      </c>
      <c r="C333" s="232">
        <v>3.6</v>
      </c>
      <c r="D333" s="163">
        <v>2</v>
      </c>
      <c r="E333" s="163">
        <v>0.5</v>
      </c>
      <c r="F333" s="163">
        <v>0.4</v>
      </c>
      <c r="G333" s="163"/>
      <c r="H333" s="283">
        <v>0.5</v>
      </c>
      <c r="I333" s="34">
        <f t="shared" si="27"/>
        <v>7</v>
      </c>
    </row>
    <row r="334" spans="1:10">
      <c r="A334">
        <v>5</v>
      </c>
      <c r="B334" s="452">
        <v>99</v>
      </c>
      <c r="C334" s="232">
        <v>2.9</v>
      </c>
      <c r="D334" s="163">
        <v>3.3</v>
      </c>
      <c r="E334" s="163">
        <v>1.9</v>
      </c>
      <c r="F334" s="163">
        <v>1.1000000000000001</v>
      </c>
      <c r="G334" s="163"/>
      <c r="H334" s="283">
        <v>0.4</v>
      </c>
      <c r="I334" s="34">
        <f t="shared" si="27"/>
        <v>9.6</v>
      </c>
    </row>
    <row r="335" spans="1:10">
      <c r="A335">
        <v>6</v>
      </c>
      <c r="B335" s="132">
        <v>282</v>
      </c>
      <c r="C335" s="231">
        <v>2.2999999999999998</v>
      </c>
      <c r="D335" s="165">
        <v>3.5</v>
      </c>
      <c r="E335" s="165">
        <v>0.7</v>
      </c>
      <c r="F335" s="165"/>
      <c r="G335" s="165"/>
      <c r="H335" s="277"/>
      <c r="I335" s="34">
        <f t="shared" si="27"/>
        <v>6.5</v>
      </c>
    </row>
    <row r="336" spans="1:10">
      <c r="A336">
        <v>7</v>
      </c>
      <c r="B336" s="452">
        <v>259</v>
      </c>
      <c r="C336" s="232">
        <v>0.7</v>
      </c>
      <c r="D336" s="163">
        <v>3.5</v>
      </c>
      <c r="E336" s="163">
        <v>0.6</v>
      </c>
      <c r="F336" s="163">
        <v>0.5</v>
      </c>
      <c r="G336" s="163"/>
      <c r="H336" s="283">
        <v>0.4</v>
      </c>
      <c r="I336" s="34">
        <f t="shared" si="27"/>
        <v>5.7</v>
      </c>
    </row>
    <row r="337" spans="1:10">
      <c r="A337">
        <v>8</v>
      </c>
      <c r="B337" s="452">
        <v>288</v>
      </c>
      <c r="C337" s="232">
        <v>4</v>
      </c>
      <c r="D337" s="163">
        <v>2.5</v>
      </c>
      <c r="E337" s="163">
        <v>0.6</v>
      </c>
      <c r="F337" s="163">
        <v>0.6</v>
      </c>
      <c r="G337" s="163"/>
      <c r="H337" s="283"/>
      <c r="I337" s="34">
        <f t="shared" si="27"/>
        <v>7.6999999999999993</v>
      </c>
    </row>
    <row r="338" spans="1:10">
      <c r="A338">
        <v>9</v>
      </c>
      <c r="B338" s="452">
        <v>179</v>
      </c>
      <c r="C338" s="232">
        <v>4</v>
      </c>
      <c r="D338" s="163">
        <v>2.2000000000000002</v>
      </c>
      <c r="E338" s="163">
        <v>0.6</v>
      </c>
      <c r="F338" s="163">
        <v>3.8</v>
      </c>
      <c r="G338" s="163"/>
      <c r="H338" s="283"/>
      <c r="I338" s="34">
        <f t="shared" si="27"/>
        <v>10.6</v>
      </c>
    </row>
    <row r="339" spans="1:10">
      <c r="A339">
        <v>10</v>
      </c>
      <c r="B339" s="132">
        <v>266</v>
      </c>
      <c r="C339" s="231"/>
      <c r="D339" s="165">
        <v>5.2</v>
      </c>
      <c r="E339" s="165">
        <v>2</v>
      </c>
      <c r="F339" s="165"/>
      <c r="G339" s="165"/>
      <c r="H339" s="277">
        <v>3.8</v>
      </c>
      <c r="I339" s="34">
        <f t="shared" si="27"/>
        <v>11</v>
      </c>
    </row>
    <row r="340" spans="1:10">
      <c r="A340">
        <v>11</v>
      </c>
      <c r="B340" s="452">
        <v>154</v>
      </c>
      <c r="C340" s="232">
        <v>4.5</v>
      </c>
      <c r="D340" s="163">
        <v>1.9</v>
      </c>
      <c r="E340" s="163">
        <v>0.8</v>
      </c>
      <c r="F340" s="163">
        <v>1.7</v>
      </c>
      <c r="G340" s="163"/>
      <c r="H340" s="283"/>
      <c r="I340" s="34">
        <f t="shared" si="27"/>
        <v>8.9</v>
      </c>
    </row>
    <row r="341" spans="1:10">
      <c r="A341">
        <v>12</v>
      </c>
      <c r="B341" s="452">
        <v>298</v>
      </c>
      <c r="C341" s="232">
        <v>2.7</v>
      </c>
      <c r="D341" s="163">
        <v>5.8</v>
      </c>
      <c r="E341" s="163">
        <v>0.5</v>
      </c>
      <c r="F341" s="163"/>
      <c r="G341" s="163"/>
      <c r="H341" s="283"/>
      <c r="I341" s="34">
        <f t="shared" si="27"/>
        <v>9</v>
      </c>
    </row>
    <row r="342" spans="1:10">
      <c r="A342">
        <v>13</v>
      </c>
      <c r="B342" s="452">
        <v>271</v>
      </c>
      <c r="C342" s="232">
        <v>4.7</v>
      </c>
      <c r="D342" s="163">
        <v>0.9</v>
      </c>
      <c r="E342" s="163">
        <v>1</v>
      </c>
      <c r="F342" s="163">
        <v>1.2</v>
      </c>
      <c r="G342" s="163"/>
      <c r="H342" s="283"/>
      <c r="I342" s="34">
        <f t="shared" si="27"/>
        <v>7.8000000000000007</v>
      </c>
    </row>
    <row r="343" spans="1:10">
      <c r="A343">
        <v>14</v>
      </c>
      <c r="B343" s="132">
        <v>129</v>
      </c>
      <c r="C343" s="231">
        <v>1.1000000000000001</v>
      </c>
      <c r="D343" s="165">
        <v>5.7</v>
      </c>
      <c r="E343" s="165">
        <v>0.9</v>
      </c>
      <c r="F343" s="165">
        <v>3.1</v>
      </c>
      <c r="G343" s="165"/>
      <c r="H343" s="277">
        <v>0.5</v>
      </c>
      <c r="I343" s="34">
        <f t="shared" si="27"/>
        <v>11.3</v>
      </c>
    </row>
    <row r="344" spans="1:10">
      <c r="A344">
        <v>15</v>
      </c>
      <c r="B344" s="452">
        <v>152</v>
      </c>
      <c r="C344" s="232">
        <v>0.2</v>
      </c>
      <c r="D344" s="163">
        <v>1.9</v>
      </c>
      <c r="E344" s="163">
        <v>0.9</v>
      </c>
      <c r="F344" s="163">
        <v>6.3</v>
      </c>
      <c r="G344" s="163"/>
      <c r="H344" s="283"/>
      <c r="I344" s="34">
        <f t="shared" si="27"/>
        <v>9.3000000000000007</v>
      </c>
    </row>
    <row r="345" spans="1:10">
      <c r="A345">
        <v>16</v>
      </c>
      <c r="B345" s="452">
        <v>125</v>
      </c>
      <c r="C345" s="232">
        <v>4.7</v>
      </c>
      <c r="D345" s="163">
        <v>2.5</v>
      </c>
      <c r="E345" s="163">
        <v>2.1</v>
      </c>
      <c r="F345" s="163"/>
      <c r="G345" s="163"/>
      <c r="H345" s="283">
        <v>1.5</v>
      </c>
      <c r="I345" s="34">
        <f t="shared" si="27"/>
        <v>10.8</v>
      </c>
    </row>
    <row r="346" spans="1:10">
      <c r="A346">
        <v>17</v>
      </c>
      <c r="B346" s="452">
        <v>159</v>
      </c>
      <c r="C346" s="232"/>
      <c r="D346" s="163">
        <v>5.2</v>
      </c>
      <c r="E346" s="163">
        <v>1.1000000000000001</v>
      </c>
      <c r="F346" s="163">
        <v>2.2000000000000002</v>
      </c>
      <c r="G346" s="163"/>
      <c r="H346" s="283"/>
      <c r="I346" s="34">
        <f t="shared" si="27"/>
        <v>8.5</v>
      </c>
    </row>
    <row r="347" spans="1:10" ht="18" thickBot="1">
      <c r="A347">
        <v>18</v>
      </c>
      <c r="B347" s="155">
        <v>516</v>
      </c>
      <c r="C347" s="237">
        <v>14.6</v>
      </c>
      <c r="D347" s="175">
        <v>4.5999999999999996</v>
      </c>
      <c r="E347" s="175"/>
      <c r="F347" s="175"/>
      <c r="G347" s="175"/>
      <c r="H347" s="278"/>
      <c r="I347" s="99">
        <f t="shared" si="27"/>
        <v>19.2</v>
      </c>
    </row>
    <row r="348" spans="1:10" ht="18" thickBot="1">
      <c r="B348" s="394">
        <f>SUM(B330:B347)</f>
        <v>4044</v>
      </c>
      <c r="C348" s="395">
        <f>SUM(C330:C347)</f>
        <v>74.600000000000009</v>
      </c>
      <c r="D348" s="395">
        <f>SUM(D330:D347)</f>
        <v>64.099999999999994</v>
      </c>
      <c r="E348" s="395">
        <f>SUM(E330:E347)</f>
        <v>15.8</v>
      </c>
      <c r="F348" s="395">
        <f>SUM(F330:F347)</f>
        <v>20.9</v>
      </c>
      <c r="G348" s="394">
        <f>SUM(G325:G347)</f>
        <v>0</v>
      </c>
      <c r="H348" s="454">
        <f>SUM(H330:H347)</f>
        <v>7.1</v>
      </c>
      <c r="I348" s="397">
        <f t="shared" si="27"/>
        <v>182.5</v>
      </c>
    </row>
    <row r="349" spans="1:10" ht="18" thickBot="1">
      <c r="B349" s="110" t="s">
        <v>760</v>
      </c>
      <c r="C349" s="116"/>
      <c r="D349" s="111"/>
      <c r="E349" s="110"/>
      <c r="F349" s="111"/>
      <c r="G349" s="111"/>
      <c r="H349" s="111"/>
      <c r="I349" s="112">
        <f>(I348-C348)/18</f>
        <v>5.9944444444444436</v>
      </c>
      <c r="J349" s="128" t="s">
        <v>134</v>
      </c>
    </row>
    <row r="351" spans="1:10" ht="19.5" thickBot="1">
      <c r="B351" s="119" t="s">
        <v>858</v>
      </c>
    </row>
    <row r="352" spans="1:10" ht="18" thickBot="1">
      <c r="B352" s="293" t="s">
        <v>5</v>
      </c>
      <c r="C352" s="294" t="s">
        <v>6</v>
      </c>
      <c r="D352" s="295" t="s">
        <v>7</v>
      </c>
      <c r="E352" s="295" t="s">
        <v>8</v>
      </c>
      <c r="F352" s="295" t="s">
        <v>9</v>
      </c>
      <c r="G352" s="295" t="s">
        <v>10</v>
      </c>
      <c r="H352" s="296" t="s">
        <v>74</v>
      </c>
      <c r="I352" s="297" t="s">
        <v>11</v>
      </c>
    </row>
    <row r="353" spans="1:10">
      <c r="A353">
        <v>1</v>
      </c>
      <c r="B353" s="154">
        <v>329</v>
      </c>
      <c r="C353" s="274">
        <v>5.5</v>
      </c>
      <c r="D353" s="275">
        <v>3.6</v>
      </c>
      <c r="E353" s="275"/>
      <c r="F353" s="275"/>
      <c r="G353" s="275"/>
      <c r="H353" s="460"/>
      <c r="I353" s="87">
        <v>9.1</v>
      </c>
    </row>
    <row r="354" spans="1:10">
      <c r="A354">
        <v>2</v>
      </c>
      <c r="B354" s="132">
        <v>207</v>
      </c>
      <c r="C354" s="231">
        <v>6.2</v>
      </c>
      <c r="D354" s="165">
        <v>5.6</v>
      </c>
      <c r="E354" s="165">
        <v>1</v>
      </c>
      <c r="F354" s="165">
        <v>2.4</v>
      </c>
      <c r="G354" s="165"/>
      <c r="H354" s="277"/>
      <c r="I354" s="34">
        <v>15.200000000000001</v>
      </c>
    </row>
    <row r="355" spans="1:10">
      <c r="A355">
        <v>3</v>
      </c>
      <c r="B355" s="132">
        <v>182</v>
      </c>
      <c r="C355" s="231">
        <v>0.4</v>
      </c>
      <c r="D355" s="165">
        <v>1.9</v>
      </c>
      <c r="E355" s="165">
        <v>1.6</v>
      </c>
      <c r="F355" s="165"/>
      <c r="G355" s="165"/>
      <c r="H355" s="277"/>
      <c r="I355" s="34">
        <v>3.9</v>
      </c>
    </row>
    <row r="356" spans="1:10">
      <c r="A356">
        <v>4</v>
      </c>
      <c r="B356" s="132">
        <v>216</v>
      </c>
      <c r="C356" s="231">
        <v>4.3</v>
      </c>
      <c r="D356" s="165">
        <v>3.2</v>
      </c>
      <c r="E356" s="165">
        <v>1.4</v>
      </c>
      <c r="F356" s="165">
        <v>1.3</v>
      </c>
      <c r="G356" s="165"/>
      <c r="H356" s="277">
        <v>5.0999999999999996</v>
      </c>
      <c r="I356" s="34">
        <v>15.3</v>
      </c>
    </row>
    <row r="357" spans="1:10">
      <c r="A357">
        <v>5</v>
      </c>
      <c r="B357" s="185">
        <v>145</v>
      </c>
      <c r="C357" s="367"/>
      <c r="D357" s="368">
        <v>5</v>
      </c>
      <c r="E357" s="368">
        <v>1</v>
      </c>
      <c r="F357" s="368">
        <v>2.5</v>
      </c>
      <c r="G357" s="368"/>
      <c r="H357" s="369"/>
      <c r="I357" s="370">
        <v>8.5</v>
      </c>
    </row>
    <row r="358" spans="1:10">
      <c r="A358">
        <v>6</v>
      </c>
      <c r="B358" s="132">
        <v>196</v>
      </c>
      <c r="C358" s="231">
        <v>4.2</v>
      </c>
      <c r="D358" s="165">
        <v>4.5999999999999996</v>
      </c>
      <c r="E358" s="165">
        <v>1</v>
      </c>
      <c r="F358" s="165">
        <v>1.8</v>
      </c>
      <c r="G358" s="165"/>
      <c r="H358" s="277"/>
      <c r="I358" s="34">
        <v>11.600000000000001</v>
      </c>
    </row>
    <row r="359" spans="1:10">
      <c r="A359">
        <v>7</v>
      </c>
      <c r="B359" s="132">
        <v>168</v>
      </c>
      <c r="C359" s="231">
        <v>0.9</v>
      </c>
      <c r="D359" s="165">
        <v>1.6</v>
      </c>
      <c r="E359" s="165">
        <v>2.8</v>
      </c>
      <c r="F359" s="165">
        <v>3.7</v>
      </c>
      <c r="G359" s="165"/>
      <c r="H359" s="277">
        <v>0.4</v>
      </c>
      <c r="I359" s="34">
        <v>9.4</v>
      </c>
    </row>
    <row r="360" spans="1:10">
      <c r="A360">
        <v>8</v>
      </c>
      <c r="B360" s="185">
        <v>175</v>
      </c>
      <c r="C360" s="367">
        <v>5.6</v>
      </c>
      <c r="D360" s="368">
        <v>4.2</v>
      </c>
      <c r="E360" s="368">
        <v>1.8</v>
      </c>
      <c r="F360" s="368">
        <v>0.9</v>
      </c>
      <c r="G360" s="368"/>
      <c r="H360" s="369"/>
      <c r="I360" s="370">
        <v>12.500000000000002</v>
      </c>
    </row>
    <row r="361" spans="1:10" ht="18" thickBot="1">
      <c r="A361">
        <v>9</v>
      </c>
      <c r="B361" s="185">
        <v>460</v>
      </c>
      <c r="C361" s="367">
        <v>13.2</v>
      </c>
      <c r="D361" s="368">
        <v>2.7</v>
      </c>
      <c r="E361" s="368"/>
      <c r="F361" s="368">
        <v>0.7</v>
      </c>
      <c r="G361" s="368"/>
      <c r="H361" s="369">
        <v>2.4</v>
      </c>
      <c r="I361" s="370">
        <v>18.999999999999996</v>
      </c>
    </row>
    <row r="362" spans="1:10" ht="18" thickBot="1">
      <c r="B362" s="394">
        <f>SUM(B353:B361)</f>
        <v>2078</v>
      </c>
      <c r="C362" s="395">
        <f>SUM(C353:C361)</f>
        <v>40.299999999999997</v>
      </c>
      <c r="D362" s="395">
        <f>SUM(D353:D361)</f>
        <v>32.4</v>
      </c>
      <c r="E362" s="395">
        <f>SUM(E353:E361)</f>
        <v>10.600000000000001</v>
      </c>
      <c r="F362" s="395">
        <f>SUM(F353:F361)</f>
        <v>13.299999999999999</v>
      </c>
      <c r="G362" s="394">
        <v>0</v>
      </c>
      <c r="H362" s="454">
        <f>SUM(H353:H361)</f>
        <v>7.9</v>
      </c>
      <c r="I362" s="397">
        <f>SUM(C362:H362)</f>
        <v>104.49999999999999</v>
      </c>
    </row>
    <row r="363" spans="1:10" ht="18" thickBot="1">
      <c r="B363" s="110" t="s">
        <v>760</v>
      </c>
      <c r="C363" s="116"/>
      <c r="D363" s="111"/>
      <c r="E363" s="110"/>
      <c r="F363" s="111"/>
      <c r="G363" s="111"/>
      <c r="H363" s="111"/>
      <c r="I363" s="112">
        <f>(I362-C362)/A361</f>
        <v>7.133333333333332</v>
      </c>
      <c r="J363" s="128" t="s">
        <v>134</v>
      </c>
    </row>
    <row r="365" spans="1:10" ht="19.5" thickBot="1">
      <c r="B365" s="119" t="s">
        <v>859</v>
      </c>
    </row>
    <row r="366" spans="1:10" ht="18" thickBot="1">
      <c r="B366" s="293" t="s">
        <v>5</v>
      </c>
      <c r="C366" s="294" t="s">
        <v>6</v>
      </c>
      <c r="D366" s="295" t="s">
        <v>7</v>
      </c>
      <c r="E366" s="295" t="s">
        <v>8</v>
      </c>
      <c r="F366" s="295" t="s">
        <v>9</v>
      </c>
      <c r="G366" s="295" t="s">
        <v>10</v>
      </c>
      <c r="H366" s="296" t="s">
        <v>74</v>
      </c>
      <c r="I366" s="297" t="s">
        <v>11</v>
      </c>
    </row>
    <row r="367" spans="1:10">
      <c r="A367">
        <v>1</v>
      </c>
      <c r="B367" s="154">
        <v>216</v>
      </c>
      <c r="C367" s="472"/>
      <c r="D367" s="473">
        <v>1.5</v>
      </c>
      <c r="E367" s="473"/>
      <c r="F367" s="473"/>
      <c r="G367" s="473"/>
      <c r="H367" s="474"/>
      <c r="I367" s="145">
        <v>1.5</v>
      </c>
    </row>
    <row r="368" spans="1:10">
      <c r="A368">
        <v>2</v>
      </c>
      <c r="B368" s="465">
        <v>165</v>
      </c>
      <c r="C368" s="466">
        <v>4.5999999999999996</v>
      </c>
      <c r="D368" s="462">
        <v>4</v>
      </c>
      <c r="E368" s="462">
        <v>1.4</v>
      </c>
      <c r="F368" s="462">
        <v>2.9</v>
      </c>
      <c r="G368" s="462"/>
      <c r="H368" s="463"/>
      <c r="I368" s="464">
        <v>12.9</v>
      </c>
    </row>
    <row r="369" spans="1:10">
      <c r="A369">
        <v>3</v>
      </c>
      <c r="B369" s="465">
        <v>171</v>
      </c>
      <c r="C369" s="466">
        <v>3.9</v>
      </c>
      <c r="D369" s="462">
        <v>5.6</v>
      </c>
      <c r="E369" s="462">
        <v>1.4</v>
      </c>
      <c r="F369" s="462">
        <v>0.8</v>
      </c>
      <c r="G369" s="462"/>
      <c r="H369" s="463"/>
      <c r="I369" s="464">
        <v>11.700000000000001</v>
      </c>
    </row>
    <row r="370" spans="1:10">
      <c r="A370">
        <v>4</v>
      </c>
      <c r="B370" s="132">
        <v>137</v>
      </c>
      <c r="C370" s="475">
        <v>3.5</v>
      </c>
      <c r="D370" s="476">
        <v>3.3</v>
      </c>
      <c r="E370" s="476">
        <v>1.3</v>
      </c>
      <c r="F370" s="476">
        <v>1.3</v>
      </c>
      <c r="G370" s="476"/>
      <c r="H370" s="477"/>
      <c r="I370" s="464">
        <v>9.4</v>
      </c>
    </row>
    <row r="371" spans="1:10">
      <c r="A371">
        <v>5</v>
      </c>
      <c r="B371" s="465">
        <v>156</v>
      </c>
      <c r="C371" s="466">
        <v>0.5</v>
      </c>
      <c r="D371" s="462">
        <v>2</v>
      </c>
      <c r="E371" s="462">
        <v>1.1000000000000001</v>
      </c>
      <c r="F371" s="462"/>
      <c r="G371" s="462"/>
      <c r="H371" s="463"/>
      <c r="I371" s="464">
        <v>3.6</v>
      </c>
    </row>
    <row r="372" spans="1:10">
      <c r="A372">
        <v>6</v>
      </c>
      <c r="B372" s="465">
        <v>17</v>
      </c>
      <c r="C372" s="466">
        <v>3.4</v>
      </c>
      <c r="D372" s="462">
        <v>4.7</v>
      </c>
      <c r="E372" s="462"/>
      <c r="F372" s="462">
        <v>2</v>
      </c>
      <c r="G372" s="462"/>
      <c r="H372" s="463">
        <v>19.2</v>
      </c>
      <c r="I372" s="464">
        <v>29.299999999999997</v>
      </c>
    </row>
    <row r="373" spans="1:10">
      <c r="A373">
        <v>7</v>
      </c>
      <c r="B373" s="465">
        <v>34</v>
      </c>
      <c r="C373" s="466">
        <v>5.9</v>
      </c>
      <c r="D373" s="462">
        <v>5.5</v>
      </c>
      <c r="E373" s="462">
        <v>1.4</v>
      </c>
      <c r="F373" s="462"/>
      <c r="G373" s="462"/>
      <c r="H373" s="463"/>
      <c r="I373" s="464">
        <v>12.8</v>
      </c>
    </row>
    <row r="374" spans="1:10">
      <c r="A374">
        <v>8</v>
      </c>
      <c r="B374" s="465">
        <v>181</v>
      </c>
      <c r="C374" s="466">
        <v>2</v>
      </c>
      <c r="D374" s="462">
        <v>5.5</v>
      </c>
      <c r="E374" s="462">
        <v>2.2999999999999998</v>
      </c>
      <c r="F374" s="462"/>
      <c r="G374" s="462"/>
      <c r="H374" s="463"/>
      <c r="I374" s="464">
        <v>9.8000000000000007</v>
      </c>
    </row>
    <row r="375" spans="1:10">
      <c r="A375">
        <v>9</v>
      </c>
      <c r="B375" s="465">
        <v>151</v>
      </c>
      <c r="C375" s="466">
        <v>2.4</v>
      </c>
      <c r="D375" s="462">
        <v>6.4</v>
      </c>
      <c r="E375" s="462">
        <v>1.8</v>
      </c>
      <c r="F375" s="462">
        <v>4</v>
      </c>
      <c r="G375" s="462"/>
      <c r="H375" s="463"/>
      <c r="I375" s="464">
        <v>14.600000000000001</v>
      </c>
    </row>
    <row r="376" spans="1:10">
      <c r="A376">
        <v>10</v>
      </c>
      <c r="B376" s="465">
        <v>236</v>
      </c>
      <c r="C376" s="466">
        <v>4.3</v>
      </c>
      <c r="D376" s="462">
        <v>2.2000000000000002</v>
      </c>
      <c r="E376" s="462">
        <v>1</v>
      </c>
      <c r="F376" s="462">
        <v>0.5</v>
      </c>
      <c r="G376" s="462"/>
      <c r="H376" s="463"/>
      <c r="I376" s="464">
        <v>8</v>
      </c>
    </row>
    <row r="377" spans="1:10">
      <c r="A377">
        <v>11</v>
      </c>
      <c r="B377" s="132">
        <v>181</v>
      </c>
      <c r="C377" s="475"/>
      <c r="D377" s="476">
        <v>1.9</v>
      </c>
      <c r="E377" s="476">
        <v>1.3</v>
      </c>
      <c r="F377" s="476">
        <v>2.6</v>
      </c>
      <c r="G377" s="476"/>
      <c r="H377" s="477"/>
      <c r="I377" s="464">
        <v>5.8000000000000007</v>
      </c>
    </row>
    <row r="378" spans="1:10">
      <c r="A378">
        <v>12</v>
      </c>
      <c r="B378" s="465">
        <v>199</v>
      </c>
      <c r="C378" s="466">
        <v>4.8</v>
      </c>
      <c r="D378" s="462">
        <v>2</v>
      </c>
      <c r="E378" s="462">
        <v>0.8</v>
      </c>
      <c r="F378" s="462"/>
      <c r="G378" s="462"/>
      <c r="H378" s="463"/>
      <c r="I378" s="464">
        <v>7.6</v>
      </c>
    </row>
    <row r="379" spans="1:10">
      <c r="A379">
        <v>13</v>
      </c>
      <c r="B379" s="465">
        <v>234</v>
      </c>
      <c r="C379" s="466"/>
      <c r="D379" s="462">
        <v>3.8</v>
      </c>
      <c r="E379" s="462">
        <v>1</v>
      </c>
      <c r="F379" s="462">
        <v>1.6</v>
      </c>
      <c r="G379" s="462"/>
      <c r="H379" s="463"/>
      <c r="I379" s="464">
        <v>6.4</v>
      </c>
    </row>
    <row r="380" spans="1:10">
      <c r="A380">
        <v>14</v>
      </c>
      <c r="B380" s="465">
        <v>234</v>
      </c>
      <c r="C380" s="466">
        <v>5.3</v>
      </c>
      <c r="D380" s="462">
        <v>5.8</v>
      </c>
      <c r="E380" s="462">
        <v>1.8</v>
      </c>
      <c r="F380" s="462"/>
      <c r="G380" s="462"/>
      <c r="H380" s="463"/>
      <c r="I380" s="464">
        <v>12.9</v>
      </c>
    </row>
    <row r="381" spans="1:10" ht="18" thickBot="1">
      <c r="A381">
        <v>15</v>
      </c>
      <c r="B381" s="467">
        <v>590</v>
      </c>
      <c r="C381" s="468">
        <v>30.6</v>
      </c>
      <c r="D381" s="469">
        <v>3.3</v>
      </c>
      <c r="E381" s="469"/>
      <c r="F381" s="469"/>
      <c r="G381" s="469"/>
      <c r="H381" s="470">
        <v>4.0999999999999996</v>
      </c>
      <c r="I381" s="471">
        <v>38</v>
      </c>
    </row>
    <row r="382" spans="1:10" ht="18" thickBot="1">
      <c r="B382" s="394">
        <f t="shared" ref="B382:H382" si="28">SUM(B367:B381)</f>
        <v>2902</v>
      </c>
      <c r="C382" s="395">
        <f t="shared" si="28"/>
        <v>71.199999999999989</v>
      </c>
      <c r="D382" s="395">
        <f t="shared" si="28"/>
        <v>57.499999999999986</v>
      </c>
      <c r="E382" s="395">
        <f t="shared" si="28"/>
        <v>16.600000000000001</v>
      </c>
      <c r="F382" s="395">
        <f t="shared" si="28"/>
        <v>15.7</v>
      </c>
      <c r="G382" s="395">
        <f t="shared" si="28"/>
        <v>0</v>
      </c>
      <c r="H382" s="454">
        <f t="shared" si="28"/>
        <v>23.299999999999997</v>
      </c>
      <c r="I382" s="209">
        <f>SUM(C382:H382)</f>
        <v>184.29999999999995</v>
      </c>
    </row>
    <row r="383" spans="1:10" ht="18" thickBot="1">
      <c r="B383" s="110" t="s">
        <v>760</v>
      </c>
      <c r="C383" s="116"/>
      <c r="D383" s="111"/>
      <c r="E383" s="110"/>
      <c r="F383" s="111"/>
      <c r="G383" s="111"/>
      <c r="H383" s="111"/>
      <c r="I383" s="112">
        <f>(I382-C382)/15</f>
        <v>7.5399999999999974</v>
      </c>
      <c r="J383" s="128" t="s">
        <v>134</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K7" sqref="K7"/>
    </sheetView>
  </sheetViews>
  <sheetFormatPr defaultRowHeight="13.5"/>
  <cols>
    <col min="3" max="3" width="9.75" bestFit="1" customWidth="1"/>
    <col min="4" max="5" width="9.125" bestFit="1" customWidth="1"/>
    <col min="6" max="9" width="7.5" bestFit="1" customWidth="1"/>
    <col min="10" max="10" width="9.125" bestFit="1" customWidth="1"/>
    <col min="11" max="11" width="57.125" customWidth="1"/>
  </cols>
  <sheetData>
    <row r="1" spans="1:11" ht="14.25" thickBot="1"/>
    <row r="2" spans="1:11" ht="14.25" thickBot="1">
      <c r="C2" s="664" t="s">
        <v>969</v>
      </c>
      <c r="D2" s="786" t="s">
        <v>13</v>
      </c>
      <c r="E2" s="787"/>
      <c r="F2" s="787"/>
      <c r="G2" s="787"/>
      <c r="H2" s="787"/>
      <c r="I2" s="787"/>
      <c r="J2" s="788"/>
    </row>
    <row r="3" spans="1:11" ht="14.25" thickBot="1">
      <c r="A3" s="680" t="s">
        <v>980</v>
      </c>
      <c r="B3" s="680" t="s">
        <v>981</v>
      </c>
      <c r="C3" s="678" t="s">
        <v>970</v>
      </c>
      <c r="D3" s="681" t="s">
        <v>6</v>
      </c>
      <c r="E3" s="682" t="s">
        <v>7</v>
      </c>
      <c r="F3" s="682" t="s">
        <v>8</v>
      </c>
      <c r="G3" s="682" t="s">
        <v>9</v>
      </c>
      <c r="H3" s="682" t="s">
        <v>10</v>
      </c>
      <c r="I3" s="683" t="s">
        <v>74</v>
      </c>
      <c r="J3" s="689" t="s">
        <v>979</v>
      </c>
      <c r="K3" s="696" t="s">
        <v>982</v>
      </c>
    </row>
    <row r="4" spans="1:11">
      <c r="A4" s="677" t="s">
        <v>971</v>
      </c>
      <c r="B4" s="684">
        <v>67</v>
      </c>
      <c r="C4" s="668">
        <v>16027</v>
      </c>
      <c r="D4" s="662">
        <v>306.29999999999995</v>
      </c>
      <c r="E4" s="658">
        <v>206.59999999999997</v>
      </c>
      <c r="F4" s="658">
        <v>32.5</v>
      </c>
      <c r="G4" s="658">
        <v>47.5</v>
      </c>
      <c r="H4" s="658">
        <v>57.7</v>
      </c>
      <c r="I4" s="660">
        <v>28.900000000000002</v>
      </c>
      <c r="J4" s="690">
        <v>679.50000000000023</v>
      </c>
      <c r="K4" s="695" t="s">
        <v>983</v>
      </c>
    </row>
    <row r="5" spans="1:11">
      <c r="A5" s="671" t="s">
        <v>972</v>
      </c>
      <c r="B5" s="685">
        <v>29</v>
      </c>
      <c r="C5" s="669">
        <v>6241</v>
      </c>
      <c r="D5" s="663">
        <v>143.99999999999997</v>
      </c>
      <c r="E5" s="659">
        <v>130.20000000000002</v>
      </c>
      <c r="F5" s="659">
        <v>19.599999999999998</v>
      </c>
      <c r="G5" s="659">
        <v>22.8</v>
      </c>
      <c r="H5" s="659">
        <v>44.3</v>
      </c>
      <c r="I5" s="661">
        <v>47.9</v>
      </c>
      <c r="J5" s="691">
        <v>408.80000000000007</v>
      </c>
      <c r="K5" s="693" t="s">
        <v>984</v>
      </c>
    </row>
    <row r="6" spans="1:11">
      <c r="A6" s="671" t="s">
        <v>973</v>
      </c>
      <c r="B6" s="685">
        <v>54</v>
      </c>
      <c r="C6" s="669">
        <v>10868</v>
      </c>
      <c r="D6" s="663">
        <v>307.70000000000005</v>
      </c>
      <c r="E6" s="659">
        <v>272.60000000000002</v>
      </c>
      <c r="F6" s="659">
        <v>53.6</v>
      </c>
      <c r="G6" s="659">
        <v>59.700000000000017</v>
      </c>
      <c r="H6" s="659">
        <v>38.6</v>
      </c>
      <c r="I6" s="661">
        <v>25.000000000000004</v>
      </c>
      <c r="J6" s="691">
        <v>757.20000000000016</v>
      </c>
      <c r="K6" s="693" t="s">
        <v>985</v>
      </c>
    </row>
    <row r="7" spans="1:11">
      <c r="A7" s="671" t="s">
        <v>974</v>
      </c>
      <c r="B7" s="685">
        <v>68</v>
      </c>
      <c r="C7" s="669">
        <v>14329</v>
      </c>
      <c r="D7" s="663">
        <v>275</v>
      </c>
      <c r="E7" s="659">
        <v>170.89999999999995</v>
      </c>
      <c r="F7" s="659">
        <v>45.800000000000011</v>
      </c>
      <c r="G7" s="659">
        <v>47.3</v>
      </c>
      <c r="H7" s="659">
        <v>13.2</v>
      </c>
      <c r="I7" s="661">
        <v>4.7</v>
      </c>
      <c r="J7" s="691">
        <v>556.90000000000009</v>
      </c>
      <c r="K7" s="693"/>
    </row>
    <row r="8" spans="1:11">
      <c r="A8" s="671" t="s">
        <v>975</v>
      </c>
      <c r="B8" s="685">
        <v>65</v>
      </c>
      <c r="C8" s="669">
        <v>12933</v>
      </c>
      <c r="D8" s="663">
        <v>264.39999999999998</v>
      </c>
      <c r="E8" s="659">
        <v>188.19999999999996</v>
      </c>
      <c r="F8" s="659">
        <v>47.300000000000004</v>
      </c>
      <c r="G8" s="659">
        <v>45.70000000000001</v>
      </c>
      <c r="H8" s="659">
        <v>0</v>
      </c>
      <c r="I8" s="661">
        <v>14.600000000000001</v>
      </c>
      <c r="J8" s="691">
        <v>560.19999999999993</v>
      </c>
      <c r="K8" s="693"/>
    </row>
    <row r="9" spans="1:11">
      <c r="A9" s="671" t="s">
        <v>976</v>
      </c>
      <c r="B9" s="685">
        <v>48</v>
      </c>
      <c r="C9" s="669">
        <v>8878</v>
      </c>
      <c r="D9" s="663">
        <v>196.19999999999996</v>
      </c>
      <c r="E9" s="659">
        <v>162.70000000000002</v>
      </c>
      <c r="F9" s="659">
        <v>38.100000000000009</v>
      </c>
      <c r="G9" s="659">
        <v>104.30000000000001</v>
      </c>
      <c r="H9" s="659">
        <v>0</v>
      </c>
      <c r="I9" s="661">
        <v>122.89999999999999</v>
      </c>
      <c r="J9" s="691">
        <v>624.20000000000005</v>
      </c>
      <c r="K9" s="693"/>
    </row>
    <row r="10" spans="1:11" ht="14.25" thickBot="1">
      <c r="A10" s="679" t="s">
        <v>977</v>
      </c>
      <c r="B10" s="686">
        <v>14</v>
      </c>
      <c r="C10" s="670">
        <v>2455</v>
      </c>
      <c r="D10" s="665">
        <v>76.600000000000009</v>
      </c>
      <c r="E10" s="666">
        <v>46.7</v>
      </c>
      <c r="F10" s="666">
        <v>0</v>
      </c>
      <c r="G10" s="666">
        <v>30.300000000000004</v>
      </c>
      <c r="H10" s="666">
        <v>18.7</v>
      </c>
      <c r="I10" s="667">
        <v>7.1999999999999993</v>
      </c>
      <c r="J10" s="692">
        <v>179.5</v>
      </c>
      <c r="K10" s="694"/>
    </row>
    <row r="11" spans="1:11" ht="20.25" customHeight="1" thickBot="1">
      <c r="A11" s="687" t="s">
        <v>978</v>
      </c>
      <c r="B11" s="688">
        <f>SUM(B4:B10)</f>
        <v>345</v>
      </c>
      <c r="C11" s="672">
        <f>SUM(C4:C10)</f>
        <v>71731</v>
      </c>
      <c r="D11" s="673">
        <f t="shared" ref="D11:J11" si="0">SUM(D4:D10)</f>
        <v>1570.2</v>
      </c>
      <c r="E11" s="674">
        <f t="shared" si="0"/>
        <v>1177.8999999999999</v>
      </c>
      <c r="F11" s="674">
        <f t="shared" si="0"/>
        <v>236.90000000000003</v>
      </c>
      <c r="G11" s="674">
        <f t="shared" si="0"/>
        <v>357.60000000000008</v>
      </c>
      <c r="H11" s="674">
        <f t="shared" si="0"/>
        <v>172.49999999999997</v>
      </c>
      <c r="I11" s="675">
        <f t="shared" si="0"/>
        <v>251.2</v>
      </c>
      <c r="J11" s="676">
        <f t="shared" si="0"/>
        <v>3766.3</v>
      </c>
    </row>
  </sheetData>
  <mergeCells count="1">
    <mergeCell ref="D2:J2"/>
  </mergeCells>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一覧</vt:lpstr>
      <vt:lpstr>長期連泊の集計</vt:lpstr>
      <vt:lpstr>Sheet3</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akio</dc:creator>
  <cp:lastModifiedBy>akio</cp:lastModifiedBy>
  <cp:lastPrinted>2012-02-28T14:43:30Z</cp:lastPrinted>
  <dcterms:created xsi:type="dcterms:W3CDTF">2012-01-18T10:03:07Z</dcterms:created>
  <dcterms:modified xsi:type="dcterms:W3CDTF">2018-05-02T04:57:26Z</dcterms:modified>
</cp:coreProperties>
</file>